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CAS_2025_COMITE\"/>
    </mc:Choice>
  </mc:AlternateContent>
  <xr:revisionPtr revIDLastSave="0" documentId="13_ncr:1_{25DFDC59-FAB1-4852-821A-CB937304333D}" xr6:coauthVersionLast="47" xr6:coauthVersionMax="47" xr10:uidLastSave="{00000000-0000-0000-0000-000000000000}"/>
  <bookViews>
    <workbookView xWindow="-108" yWindow="-108" windowWidth="23256" windowHeight="12456" xr2:uid="{409010B4-1B96-45C5-BC38-470411469629}"/>
  </bookViews>
  <sheets>
    <sheet name="FICHA_DE_POSTULANTE" sheetId="2" r:id="rId1"/>
    <sheet name="LISTAS" sheetId="3" state="hidden" r:id="rId2"/>
    <sheet name="BD_NUMERACIÓN" sheetId="8" state="hidden" r:id="rId3"/>
    <sheet name="ACAD" sheetId="7" state="hidden" r:id="rId4"/>
    <sheet name="UBICGEO" sheetId="4"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FICHA_DE_POSTULANTE!$A$1:$BH$407</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LISTAS!#REF!</definedName>
    <definedName name="cientocatorce">LISTAS!#REF!</definedName>
    <definedName name="cientocinco">LISTAS!#REF!</definedName>
    <definedName name="cientocincuenta">LISTAS!#REF!</definedName>
    <definedName name="cientocuarenta">LISTAS!#REF!</definedName>
    <definedName name="cientocuarentaycinco">LISTAS!#REF!</definedName>
    <definedName name="cientocuarentaycuatro">LISTAS!#REF!</definedName>
    <definedName name="cientocuarentaydos">LISTAS!#REF!</definedName>
    <definedName name="cientocuarentaynueve">LISTAS!#REF!</definedName>
    <definedName name="cientocuarentayocho">LISTAS!#REF!</definedName>
    <definedName name="cientocuarentayseis">LISTAS!#REF!</definedName>
    <definedName name="cientocuarentaysiete">LISTAS!#REF!</definedName>
    <definedName name="cientocuarentaytres">LISTAS!#REF!</definedName>
    <definedName name="cientocuarentayuno">LISTAS!#REF!</definedName>
    <definedName name="cientocuatro">LISTAS!#REF!</definedName>
    <definedName name="cientodiecieis">LISTAS!#REF!</definedName>
    <definedName name="cientodiecinueve">LISTAS!#REF!</definedName>
    <definedName name="cientodieciocho">LISTAS!#REF!</definedName>
    <definedName name="cientodiecisiete">LISTAS!#REF!</definedName>
    <definedName name="cientodiez">LISTAS!#REF!</definedName>
    <definedName name="cientodoce">LISTAS!#REF!</definedName>
    <definedName name="cientodos">LISTAS!#REF!</definedName>
    <definedName name="cientonueve">LISTAS!#REF!</definedName>
    <definedName name="cientoocho">LISTAS!#REF!</definedName>
    <definedName name="cientoonce">LISTAS!#REF!</definedName>
    <definedName name="cientoquince">LISTAS!#REF!</definedName>
    <definedName name="cientoseis">LISTAS!#REF!</definedName>
    <definedName name="cientosiete">LISTAS!#REF!</definedName>
    <definedName name="cientotrece">LISTAS!#REF!</definedName>
    <definedName name="cientotreinta">LISTAS!#REF!</definedName>
    <definedName name="cientotreintaycinco">LISTAS!#REF!</definedName>
    <definedName name="cientotreintaycuatro">LISTAS!#REF!</definedName>
    <definedName name="cientotreintaydos">LISTAS!#REF!</definedName>
    <definedName name="cientotreintaynueve">LISTAS!#REF!</definedName>
    <definedName name="cientotreintayocho">LISTAS!#REF!</definedName>
    <definedName name="cientotreintayseis">LISTAS!#REF!</definedName>
    <definedName name="cientotreintaysiete">LISTAS!#REF!</definedName>
    <definedName name="cientotreintaytres">LISTAS!#REF!</definedName>
    <definedName name="cientotreintayuno">LISTAS!#REF!</definedName>
    <definedName name="cientotres">LISTAS!#REF!</definedName>
    <definedName name="cientouno">LISTAS!#REF!</definedName>
    <definedName name="cientoveinte">LISTAS!#REF!</definedName>
    <definedName name="cientoveinticinco">LISTAS!#REF!</definedName>
    <definedName name="cientoveinticuatro">LISTAS!#REF!</definedName>
    <definedName name="cientoveintidos">LISTAS!#REF!</definedName>
    <definedName name="cientoveintinueve">LISTAS!#REF!</definedName>
    <definedName name="cientoveintiocho">LISTAS!#REF!</definedName>
    <definedName name="cientoveintiseis">LISTAS!#REF!</definedName>
    <definedName name="cientoveintisiete">LISTAS!#REF!</definedName>
    <definedName name="cientoveintitres">LISTAS!#REF!</definedName>
    <definedName name="cientoveintiuno">LISTAS!#REF!</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NO">LISTAS!#REF!</definedName>
    <definedName name="noventa">LISTAS!#REF!</definedName>
    <definedName name="noventaycinco">LISTAS!#REF!</definedName>
    <definedName name="noventaycuatro">LISTAS!#REF!</definedName>
    <definedName name="noventaydos">LISTAS!#REF!</definedName>
    <definedName name="noventaynueve">LISTAS!#REF!</definedName>
    <definedName name="noventayocho">LISTAS!#REF!</definedName>
    <definedName name="noventayseis">LISTAS!#REF!</definedName>
    <definedName name="noventaysiete">LISTAS!#REF!</definedName>
    <definedName name="noventaytres">LISTAS!#REF!</definedName>
    <definedName name="noventayuno">LISTAS!#REF!</definedName>
    <definedName name="ochenta">LISTAS!#REF!</definedName>
    <definedName name="ochentaycinco">LISTAS!#REF!</definedName>
    <definedName name="ochentaycuatro">LISTAS!#REF!</definedName>
    <definedName name="ochentaydos">LISTAS!#REF!</definedName>
    <definedName name="ochentaynueve">LISTAS!#REF!</definedName>
    <definedName name="ochentayocho">LISTAS!#REF!</definedName>
    <definedName name="ochentayseis">LISTAS!#REF!</definedName>
    <definedName name="ochentaysiete">LISTAS!#REF!</definedName>
    <definedName name="ochentaytres">LISTAS!#REF!</definedName>
    <definedName name="ochentayuno">LISTAS!#REF!</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LISTAS!#REF!</definedName>
    <definedName name="Seleccione…COND">ACAD!$F$3</definedName>
    <definedName name="Seleccione…NACAD">ACAD!$D$3</definedName>
    <definedName name="SeleccioneD">UBICGEO!$D$2</definedName>
    <definedName name="SeleccioneDis">UBICGEO!$J$2</definedName>
    <definedName name="SeleccioneNA">LISTAS!$X$2</definedName>
    <definedName name="sesentaynueve">LISTAS!#REF!</definedName>
    <definedName name="setenta">LISTAS!#REF!</definedName>
    <definedName name="setentaycinco">LISTAS!#REF!</definedName>
    <definedName name="setentaycuatro">LISTAS!#REF!</definedName>
    <definedName name="setentaydos">LISTAS!#REF!</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LISTAS!#REF!</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LISTAS!#REF!</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81029"/>
</workbook>
</file>

<file path=xl/calcChain.xml><?xml version="1.0" encoding="utf-8"?>
<calcChain xmlns="http://schemas.openxmlformats.org/spreadsheetml/2006/main">
  <c r="L407" i="2" l="1"/>
  <c r="V407" i="2" s="1"/>
  <c r="F401" i="2"/>
  <c r="BI37" i="2" l="1"/>
  <c r="BI36" i="2"/>
  <c r="BI35" i="2"/>
  <c r="BI34" i="2"/>
  <c r="BI33" i="2"/>
  <c r="BI32" i="2"/>
  <c r="AZ335" i="2" l="1"/>
  <c r="BL335" i="2" s="1"/>
  <c r="BC335" i="2"/>
  <c r="BM335" i="2" s="1"/>
  <c r="BF335" i="2"/>
  <c r="BN335" i="2" s="1"/>
  <c r="BQ329" i="2"/>
  <c r="BP329" i="2"/>
  <c r="BO329" i="2"/>
  <c r="BN329" i="2"/>
  <c r="BM329" i="2"/>
  <c r="BL329" i="2"/>
  <c r="BK329" i="2"/>
  <c r="BJ329" i="2"/>
  <c r="BI329" i="2"/>
  <c r="BF329" i="2"/>
  <c r="BC329" i="2"/>
  <c r="AZ329" i="2"/>
  <c r="BQ323" i="2"/>
  <c r="BP323" i="2"/>
  <c r="BO323" i="2"/>
  <c r="BN323" i="2"/>
  <c r="BM323" i="2"/>
  <c r="BL323" i="2"/>
  <c r="BK323" i="2"/>
  <c r="BJ323" i="2"/>
  <c r="BI323" i="2"/>
  <c r="BF323" i="2"/>
  <c r="BC323" i="2"/>
  <c r="AZ323" i="2"/>
  <c r="BQ317" i="2"/>
  <c r="BP317" i="2"/>
  <c r="BO317" i="2"/>
  <c r="BN317" i="2"/>
  <c r="BM317" i="2"/>
  <c r="BL317" i="2"/>
  <c r="BK317" i="2"/>
  <c r="BJ317" i="2"/>
  <c r="BI317" i="2"/>
  <c r="BF317" i="2"/>
  <c r="BC317" i="2"/>
  <c r="AZ317" i="2"/>
  <c r="BQ311" i="2"/>
  <c r="BP311" i="2"/>
  <c r="BO311" i="2"/>
  <c r="BN311" i="2"/>
  <c r="BM311" i="2"/>
  <c r="BL311" i="2"/>
  <c r="BK311" i="2"/>
  <c r="BJ311" i="2"/>
  <c r="BI311" i="2"/>
  <c r="BF311" i="2"/>
  <c r="BC311" i="2"/>
  <c r="AZ311" i="2"/>
  <c r="BQ305" i="2"/>
  <c r="BP305" i="2"/>
  <c r="BO305" i="2"/>
  <c r="BN305" i="2"/>
  <c r="BM305" i="2"/>
  <c r="BL305" i="2"/>
  <c r="BK305" i="2"/>
  <c r="BJ305" i="2"/>
  <c r="BI305" i="2"/>
  <c r="BF305" i="2"/>
  <c r="BC305" i="2"/>
  <c r="AZ305" i="2"/>
  <c r="BQ299" i="2"/>
  <c r="BP299" i="2"/>
  <c r="BO299" i="2"/>
  <c r="BN299" i="2"/>
  <c r="BM299" i="2"/>
  <c r="BL299" i="2"/>
  <c r="BK299" i="2"/>
  <c r="BJ299" i="2"/>
  <c r="BI299" i="2"/>
  <c r="BF299" i="2"/>
  <c r="BC299" i="2"/>
  <c r="AZ299" i="2"/>
  <c r="BQ293" i="2"/>
  <c r="BP293" i="2"/>
  <c r="BO293" i="2"/>
  <c r="BN293" i="2"/>
  <c r="BM293" i="2"/>
  <c r="BL293" i="2"/>
  <c r="BK293" i="2"/>
  <c r="BJ293" i="2"/>
  <c r="BI293" i="2"/>
  <c r="BF293" i="2"/>
  <c r="BC293" i="2"/>
  <c r="AZ293" i="2"/>
  <c r="BQ287" i="2"/>
  <c r="BP287" i="2"/>
  <c r="BO287" i="2"/>
  <c r="BN287" i="2"/>
  <c r="BM287" i="2"/>
  <c r="BL287" i="2"/>
  <c r="BK287" i="2"/>
  <c r="BJ287" i="2"/>
  <c r="BI287" i="2"/>
  <c r="BF287" i="2"/>
  <c r="BC287" i="2"/>
  <c r="AZ287" i="2"/>
  <c r="BQ281" i="2"/>
  <c r="BP281" i="2"/>
  <c r="BO281" i="2"/>
  <c r="BN281" i="2"/>
  <c r="BM281" i="2"/>
  <c r="BL281" i="2"/>
  <c r="BK281" i="2"/>
  <c r="BJ281" i="2"/>
  <c r="BI281" i="2"/>
  <c r="BF281" i="2"/>
  <c r="BC281" i="2"/>
  <c r="AZ281" i="2"/>
  <c r="BQ275" i="2"/>
  <c r="BP275" i="2"/>
  <c r="BO275" i="2"/>
  <c r="BN275" i="2"/>
  <c r="BM275" i="2"/>
  <c r="BL275" i="2"/>
  <c r="BK275" i="2"/>
  <c r="BJ275" i="2"/>
  <c r="BI275" i="2"/>
  <c r="BF275" i="2"/>
  <c r="BC275" i="2"/>
  <c r="AZ275" i="2"/>
  <c r="BQ269" i="2"/>
  <c r="BP269" i="2"/>
  <c r="BO269" i="2"/>
  <c r="BN269" i="2"/>
  <c r="BM269" i="2"/>
  <c r="BL269" i="2"/>
  <c r="BK269" i="2"/>
  <c r="BJ269" i="2"/>
  <c r="BI269" i="2"/>
  <c r="BF269" i="2"/>
  <c r="BC269" i="2"/>
  <c r="AZ269" i="2"/>
  <c r="BQ263" i="2"/>
  <c r="BP263" i="2"/>
  <c r="BO263" i="2"/>
  <c r="BN263" i="2"/>
  <c r="BM263" i="2"/>
  <c r="BL263" i="2"/>
  <c r="BK263" i="2"/>
  <c r="BJ263" i="2"/>
  <c r="BI263" i="2"/>
  <c r="BF263" i="2"/>
  <c r="BC263" i="2"/>
  <c r="AZ263" i="2"/>
  <c r="BQ257" i="2"/>
  <c r="BP257" i="2"/>
  <c r="BO257" i="2"/>
  <c r="BN257" i="2"/>
  <c r="BM257" i="2"/>
  <c r="BL257" i="2"/>
  <c r="BK257" i="2"/>
  <c r="BJ257" i="2"/>
  <c r="BI257" i="2"/>
  <c r="BF257" i="2"/>
  <c r="BC257" i="2"/>
  <c r="AZ257" i="2"/>
  <c r="BQ251" i="2"/>
  <c r="BP251" i="2"/>
  <c r="BO251" i="2"/>
  <c r="BN251" i="2"/>
  <c r="BM251" i="2"/>
  <c r="BL251" i="2"/>
  <c r="BK251" i="2"/>
  <c r="BJ251" i="2"/>
  <c r="BI251" i="2"/>
  <c r="BF251" i="2"/>
  <c r="BC251" i="2"/>
  <c r="AZ251" i="2"/>
  <c r="BQ245" i="2"/>
  <c r="BP245" i="2"/>
  <c r="BO245" i="2"/>
  <c r="BN245" i="2"/>
  <c r="BM245" i="2"/>
  <c r="BL245" i="2"/>
  <c r="BK245" i="2"/>
  <c r="BJ245" i="2"/>
  <c r="BI245" i="2"/>
  <c r="BF245" i="2"/>
  <c r="BC245" i="2"/>
  <c r="AZ245" i="2"/>
  <c r="BQ239" i="2"/>
  <c r="BP239" i="2"/>
  <c r="BO239" i="2"/>
  <c r="BN239" i="2"/>
  <c r="BM239" i="2"/>
  <c r="BL239" i="2"/>
  <c r="BK239" i="2"/>
  <c r="BJ239" i="2"/>
  <c r="BI239" i="2"/>
  <c r="BF239" i="2"/>
  <c r="BC239" i="2"/>
  <c r="AZ239" i="2"/>
  <c r="BQ233" i="2"/>
  <c r="BP233" i="2"/>
  <c r="BO233" i="2"/>
  <c r="BN233" i="2"/>
  <c r="BM233" i="2"/>
  <c r="BL233" i="2"/>
  <c r="BK233" i="2"/>
  <c r="BJ233" i="2"/>
  <c r="BI233" i="2"/>
  <c r="BF233" i="2"/>
  <c r="BC233" i="2"/>
  <c r="AZ233" i="2"/>
  <c r="BQ227" i="2"/>
  <c r="BP227" i="2"/>
  <c r="BO227" i="2"/>
  <c r="BN227" i="2"/>
  <c r="BM227" i="2"/>
  <c r="BL227" i="2"/>
  <c r="BK227" i="2"/>
  <c r="BJ227" i="2"/>
  <c r="BI227" i="2"/>
  <c r="BF227" i="2"/>
  <c r="BC227" i="2"/>
  <c r="AZ227" i="2"/>
  <c r="BQ221" i="2"/>
  <c r="BP221" i="2"/>
  <c r="BO221" i="2"/>
  <c r="BN221" i="2"/>
  <c r="BM221" i="2"/>
  <c r="BL221" i="2"/>
  <c r="BK221" i="2"/>
  <c r="BJ221" i="2"/>
  <c r="BI221" i="2"/>
  <c r="BF221" i="2"/>
  <c r="BC221" i="2"/>
  <c r="AZ221" i="2"/>
  <c r="BQ215" i="2"/>
  <c r="BP215" i="2"/>
  <c r="BO215" i="2"/>
  <c r="BN215" i="2"/>
  <c r="BM215" i="2"/>
  <c r="BL215" i="2"/>
  <c r="BK215" i="2"/>
  <c r="BJ215" i="2"/>
  <c r="BI215" i="2"/>
  <c r="BF215" i="2"/>
  <c r="BC215" i="2"/>
  <c r="AZ215" i="2"/>
  <c r="BQ209" i="2"/>
  <c r="BP209" i="2"/>
  <c r="BO209" i="2"/>
  <c r="BN209" i="2"/>
  <c r="BM209" i="2"/>
  <c r="BL209" i="2"/>
  <c r="BK209" i="2"/>
  <c r="BJ209" i="2"/>
  <c r="BI209" i="2"/>
  <c r="BF209" i="2"/>
  <c r="BC209" i="2"/>
  <c r="AZ209" i="2"/>
  <c r="BQ203" i="2"/>
  <c r="BP203" i="2"/>
  <c r="BO203" i="2"/>
  <c r="BN203" i="2"/>
  <c r="BM203" i="2"/>
  <c r="BL203" i="2"/>
  <c r="BK203" i="2"/>
  <c r="BJ203" i="2"/>
  <c r="BI203" i="2"/>
  <c r="BF203" i="2"/>
  <c r="BC203" i="2"/>
  <c r="AZ203" i="2"/>
  <c r="BQ197" i="2"/>
  <c r="BP197" i="2"/>
  <c r="BO197" i="2"/>
  <c r="BN197" i="2"/>
  <c r="BM197" i="2"/>
  <c r="BL197" i="2"/>
  <c r="BK197" i="2"/>
  <c r="BJ197" i="2"/>
  <c r="BI197" i="2"/>
  <c r="BF197" i="2"/>
  <c r="BC197" i="2"/>
  <c r="AZ197" i="2"/>
  <c r="BQ191" i="2"/>
  <c r="BP191" i="2"/>
  <c r="BO191" i="2"/>
  <c r="BN191" i="2"/>
  <c r="BM191" i="2"/>
  <c r="BL191" i="2"/>
  <c r="BK191" i="2"/>
  <c r="BJ191" i="2"/>
  <c r="BI191" i="2"/>
  <c r="BF191" i="2"/>
  <c r="BC191" i="2"/>
  <c r="AZ191" i="2"/>
  <c r="BQ185" i="2"/>
  <c r="BP185" i="2"/>
  <c r="BO185" i="2"/>
  <c r="BN185" i="2"/>
  <c r="BM185" i="2"/>
  <c r="BL185" i="2"/>
  <c r="BK185" i="2"/>
  <c r="BJ185" i="2"/>
  <c r="BI185" i="2"/>
  <c r="BF185" i="2"/>
  <c r="BC185" i="2"/>
  <c r="AZ185" i="2"/>
  <c r="BQ179" i="2"/>
  <c r="BP179" i="2"/>
  <c r="BO179" i="2"/>
  <c r="BN179" i="2"/>
  <c r="BM179" i="2"/>
  <c r="BL179" i="2"/>
  <c r="BK179" i="2"/>
  <c r="BJ179" i="2"/>
  <c r="BI179" i="2"/>
  <c r="BF179" i="2"/>
  <c r="BC179" i="2"/>
  <c r="AZ179" i="2"/>
  <c r="BQ173" i="2"/>
  <c r="BP173" i="2"/>
  <c r="BO173" i="2"/>
  <c r="BN173" i="2"/>
  <c r="BM173" i="2"/>
  <c r="BL173" i="2"/>
  <c r="BK173" i="2"/>
  <c r="BJ173" i="2"/>
  <c r="BI173" i="2"/>
  <c r="BF173" i="2"/>
  <c r="BC173" i="2"/>
  <c r="AZ173" i="2"/>
  <c r="BQ167" i="2"/>
  <c r="BP167" i="2"/>
  <c r="BO167" i="2"/>
  <c r="BN167" i="2"/>
  <c r="BM167" i="2"/>
  <c r="BL167" i="2"/>
  <c r="BK167" i="2"/>
  <c r="BJ167" i="2"/>
  <c r="BI167" i="2"/>
  <c r="BF167" i="2"/>
  <c r="BC167" i="2"/>
  <c r="AZ167" i="2"/>
  <c r="BQ161" i="2"/>
  <c r="BP161" i="2"/>
  <c r="BO161" i="2"/>
  <c r="BN161" i="2"/>
  <c r="BM161" i="2"/>
  <c r="BL161" i="2"/>
  <c r="BK161" i="2"/>
  <c r="BJ161" i="2"/>
  <c r="BI161" i="2"/>
  <c r="BF161" i="2"/>
  <c r="BC161" i="2"/>
  <c r="AZ161" i="2"/>
  <c r="BQ155" i="2"/>
  <c r="BP155" i="2"/>
  <c r="BO155" i="2"/>
  <c r="BN155" i="2"/>
  <c r="BM155" i="2"/>
  <c r="BL155" i="2"/>
  <c r="BK155" i="2"/>
  <c r="BJ155" i="2"/>
  <c r="BI155" i="2"/>
  <c r="BF155" i="2"/>
  <c r="BC155" i="2"/>
  <c r="AZ155" i="2"/>
  <c r="BQ149" i="2"/>
  <c r="BP149" i="2"/>
  <c r="BO149" i="2"/>
  <c r="BN149" i="2"/>
  <c r="BM149" i="2"/>
  <c r="BL149" i="2"/>
  <c r="BK149" i="2"/>
  <c r="BJ149" i="2"/>
  <c r="BI149" i="2"/>
  <c r="BF149" i="2"/>
  <c r="BC149" i="2"/>
  <c r="AZ149" i="2"/>
  <c r="BQ143" i="2"/>
  <c r="BP143" i="2"/>
  <c r="BO143" i="2"/>
  <c r="BN143" i="2"/>
  <c r="BM143" i="2"/>
  <c r="BL143" i="2"/>
  <c r="BK143" i="2"/>
  <c r="BJ143" i="2"/>
  <c r="BI143" i="2"/>
  <c r="BF143" i="2"/>
  <c r="BC143" i="2"/>
  <c r="AZ143" i="2"/>
  <c r="BQ137" i="2"/>
  <c r="BP137" i="2"/>
  <c r="BO137" i="2"/>
  <c r="BN137" i="2"/>
  <c r="BM137" i="2"/>
  <c r="BL137" i="2"/>
  <c r="BK137" i="2"/>
  <c r="BJ137" i="2"/>
  <c r="BI137" i="2"/>
  <c r="BF137" i="2"/>
  <c r="BC137" i="2"/>
  <c r="AZ137" i="2"/>
  <c r="BQ131" i="2"/>
  <c r="BP131" i="2"/>
  <c r="BO131" i="2"/>
  <c r="BN131" i="2"/>
  <c r="BM131" i="2"/>
  <c r="BL131" i="2"/>
  <c r="BK131" i="2"/>
  <c r="BJ131" i="2"/>
  <c r="BI131" i="2"/>
  <c r="BF131" i="2"/>
  <c r="BC131" i="2"/>
  <c r="AZ131" i="2"/>
  <c r="BQ125" i="2"/>
  <c r="BP125" i="2"/>
  <c r="BO125" i="2"/>
  <c r="BN125" i="2"/>
  <c r="BM125" i="2"/>
  <c r="BL125" i="2"/>
  <c r="BK125" i="2"/>
  <c r="BJ125" i="2"/>
  <c r="BI125" i="2"/>
  <c r="BF125" i="2"/>
  <c r="BC125" i="2"/>
  <c r="AZ125" i="2"/>
  <c r="BF119" i="2"/>
  <c r="BK119" i="2" s="1"/>
  <c r="BC119" i="2"/>
  <c r="BJ119" i="2" s="1"/>
  <c r="AZ119" i="2"/>
  <c r="BI119" i="2" s="1"/>
  <c r="BQ113" i="2"/>
  <c r="BP113" i="2"/>
  <c r="BO113" i="2"/>
  <c r="BM113" i="2"/>
  <c r="BL113" i="2"/>
  <c r="BF113" i="2"/>
  <c r="BN113" i="2" s="1"/>
  <c r="BC113" i="2"/>
  <c r="BJ113" i="2" s="1"/>
  <c r="AZ113" i="2"/>
  <c r="BI113" i="2" s="1"/>
  <c r="BK107" i="2"/>
  <c r="BJ107" i="2"/>
  <c r="BI107" i="2"/>
  <c r="BF107" i="2"/>
  <c r="BN107" i="2" s="1"/>
  <c r="BC107" i="2"/>
  <c r="BM107" i="2" s="1"/>
  <c r="AZ107" i="2"/>
  <c r="BL107" i="2" s="1"/>
  <c r="BF101" i="2"/>
  <c r="BC101" i="2"/>
  <c r="AZ101" i="2"/>
  <c r="BQ119" i="2" l="1"/>
  <c r="BL119" i="2"/>
  <c r="BM119" i="2"/>
  <c r="BN119" i="2"/>
  <c r="BO119" i="2"/>
  <c r="BP119" i="2"/>
  <c r="BK113" i="2"/>
  <c r="BO107" i="2"/>
  <c r="BP107" i="2"/>
  <c r="BQ107" i="2"/>
  <c r="BK335" i="2"/>
  <c r="BJ335" i="2"/>
  <c r="BI335" i="2"/>
  <c r="BP335" i="2"/>
  <c r="BO335" i="2"/>
  <c r="BQ335" i="2"/>
  <c r="BI101" i="2"/>
  <c r="BK101" i="2"/>
  <c r="BJ101" i="2"/>
  <c r="BL101" i="2"/>
  <c r="AF15" i="3"/>
  <c r="AE15" i="3"/>
  <c r="AD15" i="3"/>
  <c r="AC15" i="3"/>
  <c r="AF14" i="3"/>
  <c r="AE14" i="3"/>
  <c r="AD14" i="3"/>
  <c r="BP101" i="2" l="1"/>
  <c r="BQ101" i="2"/>
  <c r="BQ339" i="2" s="1"/>
  <c r="BN101" i="2"/>
  <c r="BO101" i="2"/>
  <c r="BO339" i="2" s="1"/>
  <c r="BM101" i="2"/>
  <c r="V406" i="2"/>
  <c r="BL343" i="2" l="1"/>
  <c r="BQ340" i="2"/>
  <c r="BP339" i="2" s="1"/>
  <c r="BN343" i="2"/>
  <c r="BK348" i="2"/>
  <c r="BK349" i="2" s="1"/>
  <c r="BK350" i="2" s="1"/>
  <c r="BI348" i="2"/>
  <c r="BF340" i="2" l="1"/>
  <c r="BN344" i="2"/>
  <c r="BF344" i="2" s="1"/>
  <c r="BK351" i="2" s="1"/>
  <c r="BK352" i="2" s="1"/>
  <c r="BJ348" i="2"/>
  <c r="BJ349" i="2" s="1"/>
  <c r="BJ350" i="2" s="1"/>
  <c r="BI350" i="2" l="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L65" i="4"/>
  <c r="BM343" i="2" l="1"/>
  <c r="BM344" i="2" l="1"/>
  <c r="BC344" i="2" s="1"/>
  <c r="BF349" i="2"/>
  <c r="AZ344" i="2" l="1"/>
  <c r="BI351" i="2" s="1"/>
  <c r="BJ351" i="2"/>
  <c r="BJ352" i="2" s="1"/>
  <c r="BC349" i="2" s="1"/>
  <c r="AZ349" i="2" l="1"/>
  <c r="BP340" i="2" l="1"/>
  <c r="BC340" i="2" s="1"/>
  <c r="AZ340" i="2" l="1"/>
</calcChain>
</file>

<file path=xl/sharedStrings.xml><?xml version="1.0" encoding="utf-8"?>
<sst xmlns="http://schemas.openxmlformats.org/spreadsheetml/2006/main" count="15333" uniqueCount="4936">
  <si>
    <t>I. DATOS PERSONALES</t>
  </si>
  <si>
    <t>APELLIDOS Y NOMBRES</t>
  </si>
  <si>
    <t>FECHA DE NACIMIENTO</t>
  </si>
  <si>
    <t>DEPARTAMENTO DE RESIDENCIA ACTUAL</t>
  </si>
  <si>
    <t>PROVINCIA DE RESIDENCIA ACTUAL</t>
  </si>
  <si>
    <t>DISTRITO DE RESIDENCIA ACTUAL</t>
  </si>
  <si>
    <t>DIRECCIÓN DE RESIDENCIA ACTUAL</t>
  </si>
  <si>
    <t>RUC</t>
  </si>
  <si>
    <t>II. BONIFICACIONES</t>
  </si>
  <si>
    <t>CONDICIÓN</t>
  </si>
  <si>
    <t>DECLARADO POR EL POSTULANTE</t>
  </si>
  <si>
    <t>PERSONAL LICENCIADO DE LAS FUERZAS ARMADAS</t>
  </si>
  <si>
    <t>SELECCIONE</t>
  </si>
  <si>
    <t>PERSONAL CON DISCAPACIDAD</t>
  </si>
  <si>
    <t>IIl. ESTUDIOS / FORMACIÓN ACADÉMICA</t>
  </si>
  <si>
    <t>CARRERA</t>
  </si>
  <si>
    <t>CENTRO DE FORMACIÓN</t>
  </si>
  <si>
    <t>NIVEL EDUCATIVO</t>
  </si>
  <si>
    <t>IV. COLEGIATURA Y HABILITACIÓN</t>
  </si>
  <si>
    <t>¿SE ENCUENTRA COLEGIADO?</t>
  </si>
  <si>
    <t>COLEGIO PROFESIONAL</t>
  </si>
  <si>
    <t>¿SE ENCUENTRA HABILITADO?</t>
  </si>
  <si>
    <t>SELECCIONAR</t>
  </si>
  <si>
    <t>ESPECIALIDAD</t>
  </si>
  <si>
    <t>FECHA DE INICIO</t>
  </si>
  <si>
    <t>FECHA DE FIN</t>
  </si>
  <si>
    <t># HORAS</t>
  </si>
  <si>
    <t>VIII. EXPERIENCIA LABORAL (CONSIGNAR DESDE LA MÁS RECIENTE A LA MÁS ANTIGUA)</t>
  </si>
  <si>
    <t>IMPORTANTE</t>
  </si>
  <si>
    <t>¿ES EXPERIENCIA ESPECÍFICA?</t>
  </si>
  <si>
    <t>SECTOR</t>
  </si>
  <si>
    <t>CARGO</t>
  </si>
  <si>
    <t>INGRESO MENSUAL</t>
  </si>
  <si>
    <t>TIEMPO DE EXPERIENCIA</t>
  </si>
  <si>
    <t>AÑOS</t>
  </si>
  <si>
    <t>MESES</t>
  </si>
  <si>
    <t>DÍAS</t>
  </si>
  <si>
    <t>GENERAL</t>
  </si>
  <si>
    <t>ESPECÍFICA</t>
  </si>
  <si>
    <t xml:space="preserve">Descripción de las 4 principales funciones:
</t>
  </si>
  <si>
    <t>TIEMPO TOTAL DE EXPERIENCIA ESPECÍFICA</t>
  </si>
  <si>
    <t>TIEMPO TOTAL DE EXPERIENCIA GENERAL</t>
  </si>
  <si>
    <t>CONOCIMIENTOS</t>
  </si>
  <si>
    <t>NIVEL DE DOMINIO</t>
  </si>
  <si>
    <t>SELECCIONE EL NIVEL</t>
  </si>
  <si>
    <t>HOJAS DE CÁLCULO</t>
  </si>
  <si>
    <t>Sí</t>
  </si>
  <si>
    <t>X. REFERENCIAS LABORALES</t>
  </si>
  <si>
    <t>ORGANIZACIÓN</t>
  </si>
  <si>
    <t>CORREO ELECTRÓNICO</t>
  </si>
  <si>
    <t>TELÉFONO Y ANEXO</t>
  </si>
  <si>
    <t>Fecha:</t>
  </si>
  <si>
    <t>FIRMA DEL POSTULANTE</t>
  </si>
  <si>
    <t xml:space="preserve">Apellidos y Nombres: </t>
  </si>
  <si>
    <t>DOC</t>
  </si>
  <si>
    <t>INCOMPLETA</t>
  </si>
  <si>
    <t>DEPARTAMENTO</t>
  </si>
  <si>
    <t>Nivel Académico</t>
  </si>
  <si>
    <t>EQ</t>
  </si>
  <si>
    <t>GRADO ACADÉMICO</t>
  </si>
  <si>
    <t>AFINES</t>
  </si>
  <si>
    <t>MAESTRÍA/DOCTORADO</t>
  </si>
  <si>
    <t>CAPAC</t>
  </si>
  <si>
    <t>ÁMBITO</t>
  </si>
  <si>
    <t>NIVEL DE CONOCIMIENTOS</t>
  </si>
  <si>
    <t>NIVEL DE CONOCIMIENTO</t>
  </si>
  <si>
    <t>Régimen</t>
  </si>
  <si>
    <t>CONDICION</t>
  </si>
  <si>
    <t>Experiencia</t>
  </si>
  <si>
    <t>Seleccione</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</si>
  <si>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</si>
  <si>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</si>
  <si>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</si>
  <si>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</si>
  <si>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</si>
  <si>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</si>
  <si>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</si>
  <si>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</si>
  <si>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</si>
  <si>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</si>
  <si>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</si>
  <si>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</si>
  <si>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DNI</t>
  </si>
  <si>
    <t>ADMINISTRACIÓN</t>
  </si>
  <si>
    <t>EGRESADO</t>
  </si>
  <si>
    <t>AMAZONAS</t>
  </si>
  <si>
    <t>Universitario</t>
  </si>
  <si>
    <t>TITULADO</t>
  </si>
  <si>
    <t>AFINES POR LA FORMACIÓN</t>
  </si>
  <si>
    <t>DOCTOR</t>
  </si>
  <si>
    <t>CULMINADO</t>
  </si>
  <si>
    <t>PRIVADO</t>
  </si>
  <si>
    <t>BÁSICO</t>
  </si>
  <si>
    <t>SÍ</t>
  </si>
  <si>
    <t>D. Leg N° 276</t>
  </si>
  <si>
    <t>SI</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</si>
  <si>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</si>
  <si>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</si>
  <si>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</si>
  <si>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</si>
  <si>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</si>
  <si>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</si>
  <si>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</si>
  <si>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</si>
  <si>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</si>
  <si>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</si>
  <si>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</si>
  <si>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INTERMEDIO</t>
  </si>
  <si>
    <t>NO</t>
  </si>
  <si>
    <t>D. Leg N° 728</t>
  </si>
  <si>
    <t>ADMINISTRACIÓN BANCARIA Y FINANCIERA</t>
  </si>
  <si>
    <t>TÉCNICA SUPERIOR
 (3 O 4 AÑOS)</t>
  </si>
  <si>
    <t>ANCASH</t>
  </si>
  <si>
    <t>Técnico (1 a 2 años)</t>
  </si>
  <si>
    <t>tecnico1</t>
  </si>
  <si>
    <t>TITULADO, COLEGIADO Y HABILITADO DE TODAS LAS CARRERAS UNIVERSITARIAS</t>
  </si>
  <si>
    <t>AVANZADO</t>
  </si>
  <si>
    <t>CARRERA SIN COLEGIO PROFESIONAL</t>
  </si>
  <si>
    <t>D. Leg N° 1057</t>
  </si>
  <si>
    <t>NO CORRESPONDE.</t>
  </si>
  <si>
    <t>ADMINISTRACIÓN CON MENCIÓN EN DIRECCIÓN DE EMPRESAS</t>
  </si>
  <si>
    <t>UNIVERSITARIA</t>
  </si>
  <si>
    <t>LA LIBERTAD</t>
  </si>
  <si>
    <t>Secundaria Completa</t>
  </si>
  <si>
    <t>Secundaria</t>
  </si>
  <si>
    <t>D. Leg N° 1024</t>
  </si>
  <si>
    <t>ADMINISTRACIÓN CON MENCIÓN EN GESTIÓN EMPRESARIAL</t>
  </si>
  <si>
    <t>PUNO</t>
  </si>
  <si>
    <t>D. Leg N° 1401</t>
  </si>
  <si>
    <t>ADMINISTRACIÓN DE BANCA Y FINANZAS</t>
  </si>
  <si>
    <t>TACNA</t>
  </si>
  <si>
    <t>Ley N° 30057</t>
  </si>
  <si>
    <t>ADMINISTRACIÓN DE BASE DE DATOS</t>
  </si>
  <si>
    <t>MOQUEGUA</t>
  </si>
  <si>
    <t>Ley N° 29806 - PAC</t>
  </si>
  <si>
    <t>ADMINISTRACIÓN DE DATOS</t>
  </si>
  <si>
    <t>AREQUIPA</t>
  </si>
  <si>
    <t>D. Leg N° 25650 - FAG</t>
  </si>
  <si>
    <t>ADMINISTRACIÓN DE EMPRESAS</t>
  </si>
  <si>
    <t>ICA</t>
  </si>
  <si>
    <t>Otros</t>
  </si>
  <si>
    <t>ADMINISTRACIÓN DE EMPRESAS Y SERVICIOS</t>
  </si>
  <si>
    <t>UCAYALI</t>
  </si>
  <si>
    <t>--</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</si>
  <si>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</si>
  <si>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</si>
  <si>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</si>
  <si>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</si>
  <si>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</si>
  <si>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</si>
  <si>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</si>
  <si>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</si>
  <si>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</si>
  <si>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</si>
  <si>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</si>
  <si>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</si>
  <si>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</si>
  <si>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</si>
  <si>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</si>
  <si>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</si>
  <si>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</si>
  <si>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</si>
  <si>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</si>
  <si>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</si>
  <si>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</si>
  <si>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</si>
  <si>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</si>
  <si>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</si>
  <si>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</si>
  <si>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</si>
  <si>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</si>
  <si>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</si>
  <si>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</si>
  <si>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</si>
  <si>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</si>
  <si>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</si>
  <si>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</si>
  <si>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</si>
  <si>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</si>
  <si>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</si>
  <si>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</si>
  <si>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</si>
  <si>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</si>
  <si>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</si>
  <si>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</si>
  <si>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</si>
  <si>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</si>
  <si>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</si>
  <si>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</si>
  <si>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</si>
  <si>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</si>
  <si>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</si>
  <si>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</si>
  <si>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</si>
  <si>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</si>
  <si>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</si>
  <si>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</si>
  <si>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</si>
  <si>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</si>
  <si>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</si>
  <si>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</si>
  <si>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</si>
  <si>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</si>
  <si>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</si>
  <si>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</si>
  <si>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</si>
  <si>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</si>
  <si>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</si>
  <si>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</si>
  <si>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</si>
  <si>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</si>
  <si>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</si>
  <si>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</si>
  <si>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</si>
  <si>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</si>
  <si>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</si>
  <si>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</si>
  <si>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</si>
  <si>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</si>
  <si>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</si>
  <si>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</si>
  <si>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</si>
  <si>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</si>
  <si>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</si>
  <si>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</si>
  <si>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</si>
  <si>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</si>
  <si>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</si>
  <si>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</si>
  <si>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</si>
  <si>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</si>
  <si>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</si>
  <si>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</si>
  <si>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</si>
  <si>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</si>
  <si>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</si>
  <si>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</si>
  <si>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</si>
  <si>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</si>
  <si>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</si>
  <si>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</si>
  <si>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</si>
  <si>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</si>
  <si>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</si>
  <si>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</si>
  <si>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</si>
  <si>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</si>
  <si>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</si>
  <si>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</si>
  <si>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</si>
  <si>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</si>
  <si>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</si>
  <si>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</si>
  <si>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</si>
  <si>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</si>
  <si>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</si>
  <si>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</si>
  <si>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</si>
  <si>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</si>
  <si>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</si>
  <si>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</si>
  <si>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</si>
  <si>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</si>
  <si>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</si>
  <si>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</si>
  <si>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</si>
  <si>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</si>
  <si>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</si>
  <si>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</si>
  <si>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</si>
  <si>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</si>
  <si>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</si>
  <si>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</si>
  <si>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</si>
  <si>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</si>
  <si>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</si>
  <si>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</si>
  <si>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</si>
  <si>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</si>
  <si>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</si>
  <si>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</si>
  <si>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</si>
  <si>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</si>
  <si>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</si>
  <si>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</si>
  <si>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</si>
  <si>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</si>
  <si>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</si>
  <si>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</si>
  <si>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</si>
  <si>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</si>
  <si>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</si>
  <si>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</si>
  <si>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</si>
  <si>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</si>
  <si>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</si>
  <si>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</si>
  <si>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</si>
  <si>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</si>
  <si>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</si>
  <si>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</si>
  <si>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</si>
  <si>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</si>
  <si>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</si>
  <si>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</si>
  <si>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</si>
  <si>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</si>
  <si>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</si>
  <si>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</si>
  <si>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</si>
  <si>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</si>
  <si>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</si>
  <si>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</si>
  <si>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</si>
  <si>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</si>
  <si>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</si>
  <si>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</si>
  <si>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</si>
  <si>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</si>
  <si>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</si>
  <si>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</si>
  <si>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</si>
  <si>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</si>
  <si>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</si>
  <si>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</si>
  <si>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</si>
  <si>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</si>
  <si>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</si>
  <si>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</si>
  <si>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</si>
  <si>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</si>
  <si>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</si>
  <si>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</si>
  <si>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</si>
  <si>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</si>
  <si>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</si>
  <si>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</si>
  <si>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</si>
  <si>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</si>
  <si>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</si>
  <si>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</si>
  <si>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</si>
  <si>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</si>
  <si>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</si>
  <si>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</si>
  <si>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</si>
  <si>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</si>
  <si>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</si>
  <si>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</si>
  <si>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</si>
  <si>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</si>
  <si>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</si>
  <si>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</si>
  <si>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</si>
  <si>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</si>
  <si>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</si>
  <si>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</si>
  <si>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</si>
  <si>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</si>
  <si>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</si>
  <si>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</si>
  <si>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</si>
  <si>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</si>
  <si>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</si>
  <si>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</si>
  <si>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</si>
  <si>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</si>
  <si>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</si>
  <si>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</si>
  <si>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</si>
  <si>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</si>
  <si>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</si>
  <si>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</si>
  <si>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</si>
  <si>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</si>
  <si>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</si>
  <si>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</si>
  <si>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</si>
  <si>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</si>
  <si>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</si>
  <si>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</si>
  <si>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</si>
  <si>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</si>
  <si>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</si>
  <si>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</si>
  <si>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</si>
  <si>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</si>
  <si>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</si>
  <si>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</si>
  <si>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</si>
  <si>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</si>
  <si>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</si>
  <si>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</si>
  <si>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</si>
  <si>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</si>
  <si>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</si>
  <si>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</si>
  <si>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</si>
  <si>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</si>
  <si>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</si>
  <si>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</si>
  <si>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</si>
  <si>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</si>
  <si>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</si>
  <si>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</si>
  <si>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</si>
  <si>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</si>
  <si>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</si>
  <si>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</si>
  <si>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</si>
  <si>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</si>
  <si>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</si>
  <si>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</si>
  <si>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</si>
  <si>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</si>
  <si>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</si>
  <si>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</si>
  <si>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</si>
  <si>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</si>
  <si>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</si>
  <si>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</si>
  <si>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</si>
  <si>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</si>
  <si>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</si>
  <si>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</si>
  <si>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</si>
  <si>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</si>
  <si>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</si>
  <si>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</si>
  <si>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</si>
  <si>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</si>
  <si>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</si>
  <si>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</si>
  <si>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</si>
  <si>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</si>
  <si>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</si>
  <si>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</si>
  <si>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</si>
  <si>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</si>
  <si>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</si>
  <si>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</si>
  <si>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</si>
  <si>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</si>
  <si>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</si>
  <si>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</si>
  <si>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</si>
  <si>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</si>
  <si>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</si>
  <si>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</si>
  <si>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</si>
  <si>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</si>
  <si>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</si>
  <si>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</si>
  <si>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</si>
  <si>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</si>
  <si>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</si>
  <si>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</si>
  <si>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</si>
  <si>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</si>
  <si>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</si>
  <si>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</si>
  <si>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</si>
  <si>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</si>
  <si>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</si>
  <si>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</si>
  <si>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</si>
  <si>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</si>
  <si>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</si>
  <si>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</si>
  <si>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</si>
  <si>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</si>
  <si>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</si>
  <si>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</si>
  <si>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</si>
  <si>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</si>
  <si>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</si>
  <si>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</si>
  <si>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</si>
  <si>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</si>
  <si>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</si>
  <si>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</si>
  <si>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</si>
  <si>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</si>
  <si>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</si>
  <si>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</si>
  <si>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</si>
  <si>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</si>
  <si>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</si>
  <si>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</si>
  <si>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</si>
  <si>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</si>
  <si>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</si>
  <si>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</si>
  <si>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</si>
  <si>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</si>
  <si>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</si>
  <si>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</si>
  <si>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</si>
  <si>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</si>
  <si>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</si>
  <si>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</si>
  <si>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</si>
  <si>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</si>
  <si>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</si>
  <si>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</si>
  <si>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</si>
  <si>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</si>
  <si>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</si>
  <si>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</si>
  <si>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</si>
  <si>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</si>
  <si>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</si>
  <si>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</si>
  <si>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</si>
  <si>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</si>
  <si>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</si>
  <si>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</si>
  <si>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</si>
  <si>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</si>
  <si>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</si>
  <si>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</si>
  <si>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</si>
  <si>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</si>
  <si>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</si>
  <si>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</si>
  <si>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</si>
  <si>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</si>
  <si>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</si>
  <si>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</si>
  <si>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</si>
  <si>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</si>
  <si>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</si>
  <si>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</si>
  <si>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</si>
  <si>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</si>
  <si>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</si>
  <si>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</si>
  <si>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</si>
  <si>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</si>
  <si>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</si>
  <si>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</si>
  <si>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</si>
  <si>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</si>
  <si>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</si>
  <si>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</si>
  <si>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</si>
  <si>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</si>
  <si>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</si>
  <si>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</si>
  <si>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</si>
  <si>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</si>
  <si>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</si>
  <si>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</si>
  <si>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</si>
  <si>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</si>
  <si>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</si>
  <si>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</si>
  <si>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</si>
  <si>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</si>
  <si>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</si>
  <si>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</si>
  <si>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</si>
  <si>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</si>
  <si>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</si>
  <si>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</si>
  <si>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</si>
  <si>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</si>
  <si>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</si>
  <si>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</si>
  <si>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</si>
  <si>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</si>
  <si>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</si>
  <si>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</si>
  <si>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</si>
  <si>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</si>
  <si>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</si>
  <si>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</si>
  <si>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</si>
  <si>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</si>
  <si>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</si>
  <si>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</si>
  <si>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</si>
  <si>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</si>
  <si>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</si>
  <si>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</si>
  <si>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</si>
  <si>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</si>
  <si>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</si>
  <si>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</si>
  <si>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</si>
  <si>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</si>
  <si>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</si>
  <si>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</si>
  <si>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</si>
  <si>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</si>
  <si>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</si>
  <si>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</si>
  <si>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</si>
  <si>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</si>
  <si>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</si>
  <si>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</si>
  <si>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</si>
  <si>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</si>
  <si>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</si>
  <si>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</si>
  <si>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</si>
  <si>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</si>
  <si>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</si>
  <si>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</si>
  <si>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</si>
  <si>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</si>
  <si>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</si>
  <si>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</si>
  <si>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</si>
  <si>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</si>
  <si>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</si>
  <si>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</si>
  <si>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</si>
  <si>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</si>
  <si>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</si>
  <si>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</si>
  <si>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</si>
  <si>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</si>
  <si>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</si>
  <si>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</si>
  <si>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</si>
  <si>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</si>
  <si>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</si>
  <si>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</si>
  <si>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</si>
  <si>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</si>
  <si>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</si>
  <si>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</si>
  <si>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</si>
  <si>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</si>
  <si>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</si>
  <si>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</si>
  <si>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</si>
  <si>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</si>
  <si>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</si>
  <si>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</si>
  <si>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</si>
  <si>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</si>
  <si>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</si>
  <si>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</si>
  <si>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</si>
  <si>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</si>
  <si>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</si>
  <si>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</si>
  <si>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</si>
  <si>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</si>
  <si>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</si>
  <si>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</si>
  <si>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</si>
  <si>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</si>
  <si>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</si>
  <si>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</si>
  <si>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</si>
  <si>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</si>
  <si>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</si>
  <si>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</si>
  <si>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</si>
  <si>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</si>
  <si>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</si>
  <si>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</si>
  <si>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</si>
  <si>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</si>
  <si>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</si>
  <si>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</si>
  <si>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</si>
  <si>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</si>
  <si>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</si>
  <si>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</si>
  <si>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</si>
  <si>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</si>
  <si>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</si>
  <si>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</si>
  <si>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</si>
  <si>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</si>
  <si>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</si>
  <si>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</si>
  <si>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</si>
  <si>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</si>
  <si>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</si>
  <si>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</si>
  <si>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</si>
  <si>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</si>
  <si>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</si>
  <si>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</si>
  <si>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</si>
  <si>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</si>
  <si>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</si>
  <si>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</si>
  <si>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</si>
  <si>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</si>
  <si>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</si>
  <si>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</si>
  <si>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</si>
  <si>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</si>
  <si>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</si>
  <si>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</si>
  <si>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</si>
  <si>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</si>
  <si>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</si>
  <si>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</si>
  <si>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</si>
  <si>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</si>
  <si>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</si>
  <si>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</si>
  <si>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</si>
  <si>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</si>
  <si>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</si>
  <si>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</si>
  <si>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</si>
  <si>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</si>
  <si>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</si>
  <si>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</si>
  <si>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</si>
  <si>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</si>
  <si>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</si>
  <si>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</si>
  <si>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</si>
  <si>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</si>
  <si>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</si>
  <si>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</si>
  <si>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</si>
  <si>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</si>
  <si>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</si>
  <si>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</si>
  <si>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</si>
  <si>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</si>
  <si>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</si>
  <si>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</si>
  <si>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</si>
  <si>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</si>
  <si>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</si>
  <si>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</si>
  <si>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</si>
  <si>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</si>
  <si>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</si>
  <si>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</si>
  <si>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</si>
  <si>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</si>
  <si>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</si>
  <si>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</si>
  <si>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</si>
  <si>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</si>
  <si>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</si>
  <si>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</si>
  <si>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</si>
  <si>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</si>
  <si>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</si>
  <si>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</si>
  <si>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</si>
  <si>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</si>
  <si>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</si>
  <si>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</si>
  <si>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</si>
  <si>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</si>
  <si>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</si>
  <si>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</si>
  <si>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</si>
  <si>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</si>
  <si>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</si>
  <si>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</si>
  <si>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</si>
  <si>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</si>
  <si>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</si>
  <si>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</si>
  <si>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</si>
  <si>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</si>
  <si>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</si>
  <si>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</si>
  <si>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</si>
  <si>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</si>
  <si>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</si>
  <si>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</si>
  <si>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</si>
  <si>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</si>
  <si>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</si>
  <si>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</si>
  <si>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</si>
  <si>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</si>
  <si>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</si>
  <si>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</si>
  <si>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</si>
  <si>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</si>
  <si>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</si>
  <si>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</si>
  <si>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</si>
  <si>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</si>
  <si>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</si>
  <si>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</si>
  <si>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</si>
  <si>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</si>
  <si>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</si>
  <si>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</si>
  <si>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</si>
  <si>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</si>
  <si>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</si>
  <si>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</si>
  <si>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</si>
  <si>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</si>
  <si>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</si>
  <si>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</si>
  <si>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</si>
  <si>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</si>
  <si>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</si>
  <si>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</si>
  <si>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</si>
  <si>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</si>
  <si>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</si>
  <si>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</si>
  <si>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</si>
  <si>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</si>
  <si>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</si>
  <si>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</si>
  <si>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</si>
  <si>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</si>
  <si>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</si>
  <si>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</si>
  <si>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</si>
  <si>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</si>
  <si>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</si>
  <si>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</si>
  <si>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</si>
  <si>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</si>
  <si>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</si>
  <si>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</si>
  <si>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</si>
  <si>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</si>
  <si>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</si>
  <si>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</si>
  <si>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</si>
  <si>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</si>
  <si>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</si>
  <si>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</si>
  <si>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</si>
  <si>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</si>
  <si>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</si>
  <si>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</si>
  <si>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</si>
  <si>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</si>
  <si>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</si>
  <si>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</si>
  <si>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</si>
  <si>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</si>
  <si>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</si>
  <si>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</si>
  <si>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</si>
  <si>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</si>
  <si>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</si>
  <si>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</si>
  <si>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</si>
  <si>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</si>
  <si>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</si>
  <si>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</si>
  <si>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</si>
  <si>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</si>
  <si>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</si>
  <si>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</si>
  <si>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</si>
  <si>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</si>
  <si>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</si>
  <si>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</si>
  <si>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</si>
  <si>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</si>
  <si>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</si>
  <si>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</si>
  <si>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</si>
  <si>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</si>
  <si>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</si>
  <si>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</si>
  <si>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</si>
  <si>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</si>
  <si>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</si>
  <si>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</si>
  <si>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</si>
  <si>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</si>
  <si>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</si>
  <si>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</si>
  <si>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</si>
  <si>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</si>
  <si>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</si>
  <si>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</si>
  <si>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</si>
  <si>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</si>
  <si>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</si>
  <si>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</si>
  <si>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</si>
  <si>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</si>
  <si>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</si>
  <si>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</si>
  <si>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</si>
  <si>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</si>
  <si>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</si>
  <si>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</si>
  <si>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</si>
  <si>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</si>
  <si>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</si>
  <si>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</si>
  <si>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</si>
  <si>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</si>
  <si>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</si>
  <si>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</si>
  <si>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</si>
  <si>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</si>
  <si>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</si>
  <si>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</si>
  <si>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</si>
  <si>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</si>
  <si>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</si>
  <si>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</si>
  <si>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</si>
  <si>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</si>
  <si>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</si>
  <si>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</si>
  <si>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</si>
  <si>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</si>
  <si>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</si>
  <si>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</si>
  <si>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</si>
  <si>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</si>
  <si>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</si>
  <si>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</si>
  <si>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</si>
  <si>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</si>
  <si>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</si>
  <si>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</si>
  <si>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</si>
  <si>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</si>
  <si>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</si>
  <si>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</si>
  <si>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</si>
  <si>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</si>
  <si>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</si>
  <si>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</si>
  <si>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</si>
  <si>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</si>
  <si>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</si>
  <si>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</si>
  <si>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</si>
  <si>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</si>
  <si>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</si>
  <si>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</si>
  <si>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</si>
  <si>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</si>
  <si>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OTROS</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</si>
  <si>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</si>
  <si>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</si>
  <si>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</si>
  <si>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</si>
  <si>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</si>
  <si>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</si>
  <si>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</si>
  <si>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</si>
  <si>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</si>
  <si>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</si>
  <si>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</si>
  <si>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</si>
  <si>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</si>
  <si>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</si>
  <si>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</si>
  <si>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</si>
  <si>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</si>
  <si>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</si>
  <si>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</si>
  <si>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</si>
  <si>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</si>
  <si>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</si>
  <si>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</si>
  <si>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</si>
  <si>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</si>
  <si>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</si>
  <si>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</si>
  <si>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</si>
  <si>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</si>
  <si>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</si>
  <si>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</si>
  <si>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</si>
  <si>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</si>
  <si>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</si>
  <si>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</si>
  <si>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</si>
  <si>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</si>
  <si>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</si>
  <si>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</si>
  <si>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</si>
  <si>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</si>
  <si>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</si>
  <si>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</si>
  <si>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</si>
  <si>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</si>
  <si>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</si>
  <si>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</si>
  <si>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</si>
  <si>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</si>
  <si>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</si>
  <si>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</si>
  <si>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</si>
  <si>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</si>
  <si>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</si>
  <si>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</si>
  <si>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</si>
  <si>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</si>
  <si>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</si>
  <si>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</si>
  <si>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</si>
  <si>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</si>
  <si>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</si>
  <si>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</si>
  <si>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</si>
  <si>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</si>
  <si>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</si>
  <si>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</si>
  <si>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</si>
  <si>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</si>
  <si>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</si>
  <si>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</si>
  <si>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</si>
  <si>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</si>
  <si>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</si>
  <si>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</si>
  <si>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</si>
  <si>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</si>
  <si>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</si>
  <si>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</si>
  <si>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</si>
  <si>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</si>
  <si>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</si>
  <si>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</si>
  <si>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</si>
  <si>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</si>
  <si>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</si>
  <si>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</si>
  <si>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</si>
  <si>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</si>
  <si>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</si>
  <si>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</si>
  <si>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</si>
  <si>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</si>
  <si>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</si>
  <si>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</si>
  <si>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</si>
  <si>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</si>
  <si>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</si>
  <si>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</si>
  <si>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</si>
  <si>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</si>
  <si>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</si>
  <si>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</si>
  <si>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</si>
  <si>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</si>
  <si>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</si>
  <si>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</si>
  <si>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</si>
  <si>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</si>
  <si>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</si>
  <si>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</si>
  <si>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</si>
  <si>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</si>
  <si>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</si>
  <si>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</si>
  <si>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</si>
  <si>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</si>
  <si>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</si>
  <si>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</si>
  <si>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</si>
  <si>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</si>
  <si>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</si>
  <si>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</si>
  <si>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</si>
  <si>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</si>
  <si>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</si>
  <si>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</si>
  <si>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</si>
  <si>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</si>
  <si>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</si>
  <si>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</si>
  <si>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</si>
  <si>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</si>
  <si>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</si>
  <si>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</si>
  <si>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</si>
  <si>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</si>
  <si>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</si>
  <si>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</si>
  <si>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</si>
  <si>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</si>
  <si>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</si>
  <si>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</si>
  <si>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</si>
  <si>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</si>
  <si>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</si>
  <si>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</si>
  <si>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</si>
  <si>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</si>
  <si>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</si>
  <si>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</si>
  <si>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</si>
  <si>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</si>
  <si>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</si>
  <si>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</si>
  <si>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</si>
  <si>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</si>
  <si>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</si>
  <si>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</si>
  <si>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</si>
  <si>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</si>
  <si>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</si>
  <si>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</si>
  <si>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</si>
  <si>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</si>
  <si>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</si>
  <si>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</si>
  <si>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</si>
  <si>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</si>
  <si>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</si>
  <si>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</si>
  <si>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</si>
  <si>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</si>
  <si>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</si>
  <si>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</si>
  <si>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</si>
  <si>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</si>
  <si>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</si>
  <si>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</si>
  <si>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</si>
  <si>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</si>
  <si>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</si>
  <si>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</si>
  <si>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</si>
  <si>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</si>
  <si>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</si>
  <si>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</si>
  <si>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</si>
  <si>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</si>
  <si>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</si>
  <si>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</si>
  <si>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</si>
  <si>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</si>
  <si>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</si>
  <si>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</si>
  <si>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</si>
  <si>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</si>
  <si>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</si>
  <si>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</si>
  <si>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</si>
  <si>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</si>
  <si>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</si>
  <si>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</si>
  <si>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</si>
  <si>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</si>
  <si>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</si>
  <si>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</si>
  <si>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</si>
  <si>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</si>
  <si>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</si>
  <si>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</si>
  <si>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</si>
  <si>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</si>
  <si>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</si>
  <si>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</si>
  <si>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</si>
  <si>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</si>
  <si>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</si>
  <si>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</si>
  <si>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</si>
  <si>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</si>
  <si>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</si>
  <si>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</si>
  <si>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</si>
  <si>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</si>
  <si>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</si>
  <si>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</si>
  <si>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</si>
  <si>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</si>
  <si>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</si>
  <si>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</si>
  <si>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</si>
  <si>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</si>
  <si>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</si>
  <si>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</si>
  <si>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</si>
  <si>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</si>
  <si>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</si>
  <si>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</si>
  <si>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</si>
  <si>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</si>
  <si>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</si>
  <si>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</si>
  <si>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</si>
  <si>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</si>
  <si>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</si>
  <si>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</si>
  <si>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</si>
  <si>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</si>
  <si>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</si>
  <si>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</si>
  <si>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</si>
  <si>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</si>
  <si>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</si>
  <si>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</si>
  <si>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</si>
  <si>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</si>
  <si>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</si>
  <si>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</si>
  <si>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</si>
  <si>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</si>
  <si>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</si>
  <si>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</si>
  <si>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</si>
  <si>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</si>
  <si>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</si>
  <si>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</si>
  <si>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</si>
  <si>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</si>
  <si>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</si>
  <si>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</si>
  <si>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</si>
  <si>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</si>
  <si>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</si>
  <si>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</si>
  <si>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</si>
  <si>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</si>
  <si>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</si>
  <si>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</si>
  <si>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</si>
  <si>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</si>
  <si>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</si>
  <si>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</si>
  <si>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</si>
  <si>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</si>
  <si>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</si>
  <si>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</si>
  <si>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</si>
  <si>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</si>
  <si>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</si>
  <si>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</si>
  <si>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</si>
  <si>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</si>
  <si>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</si>
  <si>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</si>
  <si>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</si>
  <si>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</si>
  <si>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</si>
  <si>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</si>
  <si>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</si>
  <si>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</si>
  <si>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</si>
  <si>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</si>
  <si>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</si>
  <si>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</si>
  <si>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</si>
  <si>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</si>
  <si>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</si>
  <si>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</si>
  <si>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</si>
  <si>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</si>
  <si>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</si>
  <si>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</si>
  <si>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</si>
  <si>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</si>
  <si>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</si>
  <si>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</si>
  <si>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</si>
  <si>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</si>
  <si>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</si>
  <si>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</si>
  <si>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</si>
  <si>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</si>
  <si>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</si>
  <si>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</si>
  <si>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</si>
  <si>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</si>
  <si>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</si>
  <si>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</si>
  <si>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</si>
  <si>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</si>
  <si>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</si>
  <si>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</si>
  <si>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</si>
  <si>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</si>
  <si>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</si>
  <si>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</si>
  <si>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</si>
  <si>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</si>
  <si>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</si>
  <si>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</si>
  <si>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</si>
  <si>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</si>
  <si>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</si>
  <si>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</si>
  <si>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</si>
  <si>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</si>
  <si>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</si>
  <si>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</si>
  <si>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</si>
  <si>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</si>
  <si>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</si>
  <si>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</si>
  <si>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</si>
  <si>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</si>
  <si>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</si>
  <si>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</si>
  <si>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</si>
  <si>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</si>
  <si>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</si>
  <si>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</si>
  <si>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</si>
  <si>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</si>
  <si>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</si>
  <si>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</si>
  <si>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</si>
  <si>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</si>
  <si>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</si>
  <si>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</si>
  <si>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</si>
  <si>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</si>
  <si>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</si>
  <si>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</si>
  <si>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</si>
  <si>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</si>
  <si>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</si>
  <si>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</si>
  <si>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</si>
  <si>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</si>
  <si>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</si>
  <si>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</si>
  <si>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</si>
  <si>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</si>
  <si>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</si>
  <si>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</si>
  <si>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</si>
  <si>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</si>
  <si>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</si>
  <si>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</si>
  <si>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</si>
  <si>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</si>
  <si>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</si>
  <si>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</si>
  <si>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</si>
  <si>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</si>
  <si>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</si>
  <si>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</si>
  <si>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</si>
  <si>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</si>
  <si>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</si>
  <si>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</si>
  <si>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</si>
  <si>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</si>
  <si>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</si>
  <si>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</si>
  <si>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</si>
  <si>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</si>
  <si>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</si>
  <si>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</si>
  <si>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</si>
  <si>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</si>
  <si>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</si>
  <si>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</si>
  <si>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</si>
  <si>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</si>
  <si>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</si>
  <si>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</si>
  <si>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</si>
  <si>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</si>
  <si>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</si>
  <si>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</si>
  <si>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</si>
  <si>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</si>
  <si>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</si>
  <si>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</si>
  <si>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</si>
  <si>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</si>
  <si>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</si>
  <si>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</si>
  <si>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</si>
  <si>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</si>
  <si>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</si>
  <si>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</si>
  <si>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</si>
  <si>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</si>
  <si>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</si>
  <si>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</si>
  <si>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</si>
  <si>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</si>
  <si>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</si>
  <si>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</si>
  <si>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</si>
  <si>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</si>
  <si>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</si>
  <si>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</si>
  <si>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</si>
  <si>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</si>
  <si>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</si>
  <si>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</si>
  <si>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</si>
  <si>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</si>
  <si>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</si>
  <si>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</si>
  <si>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</si>
  <si>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</si>
  <si>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</si>
  <si>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</si>
  <si>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</si>
  <si>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</si>
  <si>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</si>
  <si>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</si>
  <si>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</si>
  <si>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</si>
  <si>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</si>
  <si>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</si>
  <si>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</si>
  <si>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</si>
  <si>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</si>
  <si>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</si>
  <si>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</si>
  <si>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</si>
  <si>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</si>
  <si>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</si>
  <si>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</si>
  <si>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</si>
  <si>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</si>
  <si>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</si>
  <si>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</si>
  <si>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</si>
  <si>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</si>
  <si>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</si>
  <si>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</si>
  <si>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</si>
  <si>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</si>
  <si>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</si>
  <si>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</si>
  <si>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</si>
  <si>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</si>
  <si>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</si>
  <si>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</si>
  <si>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</si>
  <si>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</si>
  <si>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</si>
  <si>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</si>
  <si>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</si>
  <si>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</si>
  <si>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</si>
  <si>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</si>
  <si>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</si>
  <si>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</si>
  <si>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</si>
  <si>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</si>
  <si>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</si>
  <si>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</si>
  <si>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</si>
  <si>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</si>
  <si>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</si>
  <si>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</si>
  <si>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</si>
  <si>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</si>
  <si>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</si>
  <si>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</si>
  <si>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</si>
  <si>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</si>
  <si>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</si>
  <si>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</si>
  <si>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</si>
  <si>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</si>
  <si>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</si>
  <si>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</si>
  <si>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</si>
  <si>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</si>
  <si>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</si>
  <si>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</si>
  <si>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</si>
  <si>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</si>
  <si>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</si>
  <si>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</si>
  <si>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</si>
  <si>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</si>
  <si>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</si>
  <si>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</si>
  <si>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</si>
  <si>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</si>
  <si>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</si>
  <si>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</si>
  <si>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</si>
  <si>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</si>
  <si>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</si>
  <si>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</si>
  <si>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</si>
  <si>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</si>
  <si>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</si>
  <si>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</si>
  <si>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</si>
  <si>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</si>
  <si>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</si>
  <si>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</si>
  <si>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</si>
  <si>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</si>
  <si>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</si>
  <si>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</si>
  <si>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</si>
  <si>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</si>
  <si>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</si>
  <si>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</si>
  <si>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</si>
  <si>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</si>
  <si>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</si>
  <si>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</si>
  <si>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</si>
  <si>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</si>
  <si>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</si>
  <si>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</si>
  <si>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</si>
  <si>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</si>
  <si>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</si>
  <si>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</si>
  <si>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</si>
  <si>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</si>
  <si>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</si>
  <si>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</si>
  <si>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</si>
  <si>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</si>
  <si>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</si>
  <si>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</si>
  <si>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</si>
  <si>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</si>
  <si>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</si>
  <si>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</si>
  <si>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</si>
  <si>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</si>
  <si>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</si>
  <si>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</si>
  <si>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</si>
  <si>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</si>
  <si>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</si>
  <si>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</si>
  <si>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</si>
  <si>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</si>
  <si>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</si>
  <si>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</si>
  <si>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</si>
  <si>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</si>
  <si>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</si>
  <si>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</si>
  <si>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</si>
  <si>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</si>
  <si>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</si>
  <si>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</si>
  <si>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</si>
  <si>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</si>
  <si>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</si>
  <si>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</si>
  <si>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</si>
  <si>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</si>
  <si>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</si>
  <si>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</si>
  <si>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</si>
  <si>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</si>
  <si>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</si>
  <si>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</si>
  <si>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</si>
  <si>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</si>
  <si>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</si>
  <si>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</si>
  <si>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</si>
  <si>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</si>
  <si>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</si>
  <si>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</si>
  <si>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</si>
  <si>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</si>
  <si>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</si>
  <si>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</si>
  <si>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</si>
  <si>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</si>
  <si>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</si>
  <si>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</si>
  <si>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</si>
  <si>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</si>
  <si>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</si>
  <si>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</si>
  <si>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</si>
  <si>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</si>
  <si>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</si>
  <si>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</si>
  <si>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</si>
  <si>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</si>
  <si>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</si>
  <si>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</si>
  <si>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</si>
  <si>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</si>
  <si>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</si>
  <si>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</si>
  <si>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</si>
  <si>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</si>
  <si>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</si>
  <si>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</si>
  <si>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</si>
  <si>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</si>
  <si>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</si>
  <si>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</si>
  <si>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</si>
  <si>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</si>
  <si>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</si>
  <si>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</si>
  <si>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</si>
  <si>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</si>
  <si>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</si>
  <si>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</si>
  <si>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</si>
  <si>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</si>
  <si>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</si>
  <si>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</si>
  <si>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</si>
  <si>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</si>
  <si>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</si>
  <si>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</si>
  <si>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</si>
  <si>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</si>
  <si>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</si>
  <si>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</si>
  <si>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</si>
  <si>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</si>
  <si>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</si>
  <si>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</si>
  <si>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</si>
  <si>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</si>
  <si>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</si>
  <si>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</si>
  <si>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</si>
  <si>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</si>
  <si>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</si>
  <si>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</si>
  <si>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</si>
  <si>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</si>
  <si>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</si>
  <si>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</si>
  <si>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</si>
  <si>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</si>
  <si>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</si>
  <si>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</si>
  <si>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</si>
  <si>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</si>
  <si>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</si>
  <si>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</si>
  <si>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</si>
  <si>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</si>
  <si>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</si>
  <si>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</si>
  <si>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</si>
  <si>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</si>
  <si>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</si>
  <si>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</si>
  <si>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</si>
  <si>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</si>
  <si>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</si>
  <si>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</si>
  <si>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</si>
  <si>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</si>
  <si>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</si>
  <si>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</si>
  <si>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</si>
  <si>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</si>
  <si>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</si>
  <si>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</si>
  <si>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</si>
  <si>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</si>
  <si>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</si>
  <si>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</si>
  <si>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</si>
  <si>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</si>
  <si>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</si>
  <si>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</si>
  <si>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</si>
  <si>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</si>
  <si>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</si>
  <si>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</si>
  <si>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</si>
  <si>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</si>
  <si>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</si>
  <si>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</si>
  <si>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</si>
  <si>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</si>
  <si>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</si>
  <si>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</si>
  <si>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</si>
  <si>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</si>
  <si>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</si>
  <si>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</si>
  <si>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</si>
  <si>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</si>
  <si>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</si>
  <si>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</si>
  <si>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</si>
  <si>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</si>
  <si>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</si>
  <si>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</si>
  <si>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</si>
  <si>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</si>
  <si>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</si>
  <si>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</si>
  <si>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</si>
  <si>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</si>
  <si>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</si>
  <si>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</si>
  <si>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</si>
  <si>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</si>
  <si>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</si>
  <si>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</si>
  <si>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</si>
  <si>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</si>
  <si>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</si>
  <si>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</si>
  <si>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</si>
  <si>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</si>
  <si>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</si>
  <si>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</si>
  <si>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</si>
  <si>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</si>
  <si>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</si>
  <si>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</si>
  <si>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</si>
  <si>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</si>
  <si>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</si>
  <si>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</si>
  <si>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</si>
  <si>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</si>
  <si>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</si>
  <si>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</si>
  <si>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</si>
  <si>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</si>
  <si>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</si>
  <si>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</si>
  <si>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</si>
  <si>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</si>
  <si>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</si>
  <si>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</si>
  <si>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</si>
  <si>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</si>
  <si>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</si>
  <si>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</si>
  <si>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</si>
  <si>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</si>
  <si>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</si>
  <si>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</si>
  <si>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</si>
  <si>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</si>
  <si>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</si>
  <si>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</si>
  <si>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</si>
  <si>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</si>
  <si>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</si>
  <si>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</si>
  <si>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</si>
  <si>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</si>
  <si>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</si>
  <si>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</si>
  <si>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</si>
  <si>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</si>
  <si>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</si>
  <si>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</si>
  <si>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</si>
  <si>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</si>
  <si>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</si>
  <si>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</si>
  <si>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</si>
  <si>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</si>
  <si>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</si>
  <si>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</si>
  <si>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</si>
  <si>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</si>
  <si>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</si>
  <si>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</si>
  <si>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</si>
  <si>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</si>
  <si>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</si>
  <si>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</si>
  <si>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</si>
  <si>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</si>
  <si>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</si>
  <si>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</si>
  <si>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</si>
  <si>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</si>
  <si>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</si>
  <si>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</si>
  <si>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</si>
  <si>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</si>
  <si>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</si>
  <si>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</si>
  <si>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</si>
  <si>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</si>
  <si>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</si>
  <si>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</si>
  <si>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</si>
  <si>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</si>
  <si>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</si>
  <si>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</si>
  <si>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</si>
  <si>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</si>
  <si>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</si>
  <si>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</si>
  <si>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</si>
  <si>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</si>
  <si>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</si>
  <si>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</si>
  <si>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</si>
  <si>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</si>
  <si>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</si>
  <si>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</si>
  <si>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</si>
  <si>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</si>
  <si>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</si>
  <si>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</si>
  <si>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</si>
  <si>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</si>
  <si>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</si>
  <si>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</si>
  <si>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</si>
  <si>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</si>
  <si>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</si>
  <si>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</si>
  <si>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</si>
  <si>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</si>
  <si>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</si>
  <si>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</si>
  <si>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</si>
  <si>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</si>
  <si>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</si>
  <si>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</si>
  <si>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</si>
  <si>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</si>
  <si>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</si>
  <si>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</si>
  <si>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</si>
  <si>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</si>
  <si>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</si>
  <si>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</si>
  <si>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</si>
  <si>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</si>
  <si>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</si>
  <si>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</si>
  <si>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</si>
  <si>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</si>
  <si>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</si>
  <si>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</si>
  <si>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</si>
  <si>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</si>
  <si>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</si>
  <si>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</si>
  <si>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</si>
  <si>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</si>
  <si>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</si>
  <si>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</si>
  <si>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</si>
  <si>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</si>
  <si>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</si>
  <si>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</si>
  <si>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</si>
  <si>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</si>
  <si>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</si>
  <si>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</si>
  <si>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</si>
  <si>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</si>
  <si>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</si>
  <si>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</si>
  <si>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</si>
  <si>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</si>
  <si>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</si>
  <si>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</si>
  <si>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</si>
  <si>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</si>
  <si>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</si>
  <si>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</si>
  <si>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</si>
  <si>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</si>
  <si>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</si>
  <si>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</si>
  <si>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</si>
  <si>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</si>
  <si>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</si>
  <si>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</si>
  <si>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</si>
  <si>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</si>
  <si>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</si>
  <si>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</si>
  <si>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</si>
  <si>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</si>
  <si>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</si>
  <si>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</si>
  <si>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</si>
  <si>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</si>
  <si>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</si>
  <si>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</si>
  <si>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</si>
  <si>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</si>
  <si>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</si>
  <si>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</si>
  <si>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</si>
  <si>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</si>
  <si>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</si>
  <si>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</si>
  <si>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</si>
  <si>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</si>
  <si>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</si>
  <si>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</si>
  <si>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</si>
  <si>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</si>
  <si>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</si>
  <si>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</si>
  <si>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</si>
  <si>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</si>
  <si>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</si>
  <si>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</si>
  <si>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</si>
  <si>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</si>
  <si>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</si>
  <si>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</si>
  <si>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</si>
  <si>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</si>
  <si>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</si>
  <si>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</si>
  <si>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</si>
  <si>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</si>
  <si>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</si>
  <si>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</si>
  <si>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</si>
  <si>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</si>
  <si>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</si>
  <si>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</si>
  <si>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</si>
  <si>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</si>
  <si>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</si>
  <si>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</si>
  <si>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</si>
  <si>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</si>
  <si>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</si>
  <si>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</si>
  <si>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</si>
  <si>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</si>
  <si>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</si>
  <si>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</si>
  <si>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</si>
  <si>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</si>
  <si>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</si>
  <si>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</si>
  <si>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</si>
  <si>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</si>
  <si>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</si>
  <si>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</si>
  <si>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</si>
  <si>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</si>
  <si>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</si>
  <si>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</si>
  <si>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</si>
  <si>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</si>
  <si>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</si>
  <si>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</si>
  <si>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</si>
  <si>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</si>
  <si>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</si>
  <si>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</si>
  <si>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</si>
  <si>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</si>
  <si>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</si>
  <si>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</si>
  <si>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</si>
  <si>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</si>
  <si>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</si>
  <si>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</si>
  <si>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</si>
  <si>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</si>
  <si>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</si>
  <si>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</si>
  <si>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</si>
  <si>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</si>
  <si>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</si>
  <si>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</si>
  <si>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</si>
  <si>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</si>
  <si>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</si>
  <si>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</si>
  <si>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</si>
  <si>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</si>
  <si>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</si>
  <si>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</si>
  <si>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</si>
  <si>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</si>
  <si>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</si>
  <si>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</si>
  <si>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</si>
  <si>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</si>
  <si>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</si>
  <si>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</si>
  <si>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</si>
  <si>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</si>
  <si>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</si>
  <si>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</si>
  <si>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</si>
  <si>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</si>
  <si>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</si>
  <si>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</si>
  <si>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</si>
  <si>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</si>
  <si>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</si>
  <si>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</si>
  <si>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</si>
  <si>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</si>
  <si>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</si>
  <si>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</si>
  <si>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</si>
  <si>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</si>
  <si>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</si>
  <si>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</si>
  <si>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</si>
  <si>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</si>
  <si>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</si>
  <si>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</si>
  <si>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</si>
  <si>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</si>
  <si>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</si>
  <si>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</si>
  <si>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</si>
  <si>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</si>
  <si>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</si>
  <si>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</si>
  <si>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</si>
  <si>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</si>
  <si>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</si>
  <si>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</si>
  <si>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</si>
  <si>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</si>
  <si>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</si>
  <si>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</si>
  <si>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</si>
  <si>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</si>
  <si>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</si>
  <si>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</si>
  <si>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</si>
  <si>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</si>
  <si>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</si>
  <si>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</si>
  <si>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</si>
  <si>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</si>
  <si>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</si>
  <si>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</si>
  <si>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</si>
  <si>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</si>
  <si>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</si>
  <si>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</si>
  <si>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</si>
  <si>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</si>
  <si>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</si>
  <si>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</si>
  <si>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</si>
  <si>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</si>
  <si>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</si>
  <si>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</si>
  <si>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</si>
  <si>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</si>
  <si>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</si>
  <si>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</si>
  <si>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</si>
  <si>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</si>
  <si>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</si>
  <si>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</si>
  <si>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</si>
  <si>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</si>
  <si>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</si>
  <si>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</si>
  <si>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</si>
  <si>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</si>
  <si>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</si>
  <si>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</si>
  <si>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</si>
  <si>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</si>
  <si>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</si>
  <si>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</si>
  <si>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</si>
  <si>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</si>
  <si>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</si>
  <si>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</si>
  <si>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</si>
  <si>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</si>
  <si>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</si>
  <si>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</si>
  <si>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</si>
  <si>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</si>
  <si>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</si>
  <si>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</si>
  <si>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</si>
  <si>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</si>
  <si>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</si>
  <si>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</si>
  <si>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</si>
  <si>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</si>
  <si>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</si>
  <si>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</si>
  <si>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</si>
  <si>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</si>
  <si>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</si>
  <si>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</si>
  <si>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</si>
  <si>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</si>
  <si>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</si>
  <si>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</si>
  <si>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</si>
  <si>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</si>
  <si>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</si>
  <si>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</si>
  <si>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</si>
  <si>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</si>
  <si>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</si>
  <si>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</si>
  <si>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</si>
  <si>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</si>
  <si>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</si>
  <si>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</si>
  <si>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</si>
  <si>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</si>
  <si>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</si>
  <si>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</si>
  <si>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</si>
  <si>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</si>
  <si>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</si>
  <si>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</si>
  <si>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</si>
  <si>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</si>
  <si>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</si>
  <si>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</si>
  <si>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</si>
  <si>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</si>
  <si>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</si>
  <si>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</si>
  <si>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</si>
  <si>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</si>
  <si>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</si>
  <si>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</si>
  <si>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</si>
  <si>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</si>
  <si>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</si>
  <si>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</si>
  <si>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</si>
  <si>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</si>
  <si>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</si>
  <si>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</si>
  <si>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</si>
  <si>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</si>
  <si>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</si>
  <si>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</si>
  <si>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</si>
  <si>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</si>
  <si>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</si>
  <si>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</si>
  <si>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</si>
  <si>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</si>
  <si>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</si>
  <si>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</si>
  <si>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</si>
  <si>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</si>
  <si>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</si>
  <si>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</si>
  <si>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</si>
  <si>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</si>
  <si>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</si>
  <si>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</si>
  <si>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</si>
  <si>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</si>
  <si>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</si>
  <si>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</si>
  <si>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</si>
  <si>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</si>
  <si>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</si>
  <si>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</si>
  <si>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</si>
  <si>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</si>
  <si>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</si>
  <si>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</si>
  <si>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</si>
  <si>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</si>
  <si>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</si>
  <si>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</si>
  <si>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</si>
  <si>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</si>
  <si>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</si>
  <si>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</si>
  <si>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</si>
  <si>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</si>
  <si>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</si>
  <si>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</si>
  <si>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</si>
  <si>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</si>
  <si>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</si>
  <si>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</si>
  <si>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</si>
  <si>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</si>
  <si>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</si>
  <si>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</si>
  <si>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</si>
  <si>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</si>
  <si>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</si>
  <si>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</si>
  <si>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</si>
  <si>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</si>
  <si>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</si>
  <si>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</si>
  <si>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</si>
  <si>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</si>
  <si>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</si>
  <si>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</si>
  <si>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</si>
  <si>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</si>
  <si>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</si>
  <si>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</si>
  <si>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</si>
  <si>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</si>
  <si>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</si>
  <si>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</si>
  <si>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</si>
  <si>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</si>
  <si>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</si>
  <si>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</si>
  <si>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</si>
  <si>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</si>
  <si>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</si>
  <si>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</si>
  <si>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</si>
  <si>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</si>
  <si>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</si>
  <si>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</si>
  <si>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</si>
  <si>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</si>
  <si>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</si>
  <si>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</si>
  <si>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</si>
  <si>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</si>
  <si>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</si>
  <si>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</si>
  <si>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</si>
  <si>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</si>
  <si>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</si>
  <si>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</si>
  <si>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</si>
  <si>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</si>
  <si>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</si>
  <si>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</si>
  <si>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</si>
  <si>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</si>
  <si>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</si>
  <si>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</si>
  <si>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</si>
  <si>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</si>
  <si>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</si>
  <si>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</si>
  <si>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</si>
  <si>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</si>
  <si>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</si>
  <si>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</si>
  <si>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</si>
  <si>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</si>
  <si>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</si>
  <si>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</si>
  <si>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</si>
  <si>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</si>
  <si>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</si>
  <si>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</si>
  <si>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</si>
  <si>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</si>
  <si>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</si>
  <si>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</si>
  <si>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</si>
  <si>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</si>
  <si>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</si>
  <si>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</si>
  <si>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</si>
  <si>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</si>
  <si>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</si>
  <si>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</si>
  <si>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</si>
  <si>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</si>
  <si>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</si>
  <si>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</si>
  <si>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</si>
  <si>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</si>
  <si>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</si>
  <si>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</si>
  <si>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</si>
  <si>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</si>
  <si>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</si>
  <si>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</si>
  <si>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</si>
  <si>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</si>
  <si>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</si>
  <si>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</si>
  <si>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</si>
  <si>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</si>
  <si>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</si>
  <si>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</si>
  <si>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</si>
  <si>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</si>
  <si>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</si>
  <si>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</si>
  <si>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</si>
  <si>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</si>
  <si>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</si>
  <si>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</si>
  <si>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</si>
  <si>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</si>
  <si>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</si>
  <si>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</si>
  <si>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</si>
  <si>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</si>
  <si>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</si>
  <si>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</si>
  <si>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</si>
  <si>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</si>
  <si>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</si>
  <si>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</si>
  <si>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</si>
  <si>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</si>
  <si>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</si>
  <si>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</si>
  <si>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</si>
  <si>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</si>
  <si>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</si>
  <si>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</si>
  <si>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</si>
  <si>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</si>
  <si>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</si>
  <si>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</si>
  <si>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</si>
  <si>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</si>
  <si>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</si>
  <si>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</si>
  <si>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</si>
  <si>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</si>
  <si>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</si>
  <si>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</si>
  <si>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</si>
  <si>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</si>
  <si>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</si>
  <si>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</si>
  <si>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</si>
  <si>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</si>
  <si>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</si>
  <si>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</si>
  <si>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</si>
  <si>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</si>
  <si>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</si>
  <si>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</si>
  <si>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</si>
  <si>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</si>
  <si>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</si>
  <si>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</si>
  <si>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</si>
  <si>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</si>
  <si>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</si>
  <si>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</si>
  <si>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</si>
  <si>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</si>
  <si>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</si>
  <si>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</si>
  <si>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</si>
  <si>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</si>
  <si>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</si>
  <si>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</si>
  <si>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</si>
  <si>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</si>
  <si>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</si>
  <si>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</si>
  <si>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</si>
  <si>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</si>
  <si>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</si>
  <si>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</si>
  <si>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</si>
  <si>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</si>
  <si>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</si>
  <si>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</si>
  <si>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</si>
  <si>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</si>
  <si>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</si>
  <si>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</si>
  <si>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</si>
  <si>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</si>
  <si>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</si>
  <si>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</si>
  <si>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</si>
  <si>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</si>
  <si>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</si>
  <si>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</si>
  <si>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</si>
  <si>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</si>
  <si>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</si>
  <si>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</si>
  <si>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</si>
  <si>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</si>
  <si>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</si>
  <si>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</si>
  <si>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</si>
  <si>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</si>
  <si>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</si>
  <si>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</si>
  <si>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</si>
  <si>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</si>
  <si>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</si>
  <si>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</si>
  <si>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</si>
  <si>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</si>
  <si>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</si>
  <si>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</si>
  <si>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</si>
  <si>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</si>
  <si>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</si>
  <si>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</si>
  <si>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</si>
  <si>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</si>
  <si>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</si>
  <si>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</si>
  <si>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</si>
  <si>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</si>
  <si>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</si>
  <si>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</si>
  <si>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</si>
  <si>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</si>
  <si>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</si>
  <si>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</si>
  <si>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</si>
  <si>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</si>
  <si>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</si>
  <si>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</si>
  <si>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</si>
  <si>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</si>
  <si>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</si>
  <si>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</si>
  <si>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</si>
  <si>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</si>
  <si>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</si>
  <si>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</si>
  <si>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</si>
  <si>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</si>
  <si>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</si>
  <si>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</si>
  <si>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</si>
  <si>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</si>
  <si>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</si>
  <si>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</si>
  <si>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</si>
  <si>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</si>
  <si>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</si>
  <si>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</si>
  <si>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</si>
  <si>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</si>
  <si>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</si>
  <si>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</si>
  <si>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</si>
  <si>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</si>
  <si>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</si>
  <si>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</si>
  <si>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</si>
  <si>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</si>
  <si>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</si>
  <si>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</si>
  <si>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</si>
  <si>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</si>
  <si>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</si>
  <si>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</si>
  <si>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</si>
  <si>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</si>
  <si>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</si>
  <si>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</si>
  <si>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</si>
  <si>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</si>
  <si>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</si>
  <si>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</si>
  <si>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</si>
  <si>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</si>
  <si>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</si>
  <si>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</si>
  <si>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</si>
  <si>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</si>
  <si>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</si>
  <si>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</si>
  <si>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</si>
  <si>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</si>
  <si>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</si>
  <si>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</si>
  <si>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</si>
  <si>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</si>
  <si>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</si>
  <si>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</si>
  <si>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</si>
  <si>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</si>
  <si>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</si>
  <si>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</si>
  <si>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</si>
  <si>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</si>
  <si>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</si>
  <si>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</si>
  <si>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</si>
  <si>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</si>
  <si>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</si>
  <si>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</si>
  <si>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</si>
  <si>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</si>
  <si>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</si>
  <si>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</si>
  <si>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</si>
  <si>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</si>
  <si>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</si>
  <si>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</si>
  <si>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</si>
  <si>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</si>
  <si>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</si>
  <si>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</si>
  <si>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</si>
  <si>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</si>
  <si>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</si>
  <si>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</si>
  <si>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</si>
  <si>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</si>
  <si>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</si>
  <si>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</si>
  <si>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</si>
  <si>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</si>
  <si>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</si>
  <si>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</si>
  <si>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</si>
  <si>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</si>
  <si>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</si>
  <si>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</si>
  <si>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</si>
  <si>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</si>
  <si>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</si>
  <si>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</si>
  <si>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</si>
  <si>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</si>
  <si>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</si>
  <si>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</si>
  <si>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</si>
  <si>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</si>
  <si>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</si>
  <si>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</si>
  <si>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</si>
  <si>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</si>
  <si>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</si>
  <si>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</si>
  <si>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</si>
  <si>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</si>
  <si>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</si>
  <si>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</si>
  <si>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</si>
  <si>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</si>
  <si>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</si>
  <si>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</si>
  <si>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</si>
  <si>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</si>
  <si>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</si>
  <si>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</si>
  <si>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</si>
  <si>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</si>
  <si>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</si>
  <si>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</si>
  <si>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</si>
  <si>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</si>
  <si>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</si>
  <si>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</si>
  <si>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</si>
  <si>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</si>
  <si>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</si>
  <si>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</si>
  <si>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</si>
  <si>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</si>
  <si>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</si>
  <si>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</si>
  <si>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</si>
  <si>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</si>
  <si>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</si>
  <si>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</si>
  <si>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</si>
  <si>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</si>
  <si>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</si>
  <si>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</si>
  <si>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</si>
  <si>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</si>
  <si>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</si>
  <si>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</si>
  <si>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</si>
  <si>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</si>
  <si>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</si>
  <si>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</si>
  <si>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</si>
  <si>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</si>
  <si>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</si>
  <si>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</si>
  <si>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</si>
  <si>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</si>
  <si>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</si>
  <si>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</si>
  <si>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</si>
  <si>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</si>
  <si>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</si>
  <si>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</si>
  <si>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</si>
  <si>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</si>
  <si>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</si>
  <si>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</si>
  <si>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</si>
  <si>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</si>
  <si>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</si>
  <si>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</si>
  <si>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</si>
  <si>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</si>
  <si>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</si>
  <si>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</si>
  <si>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</si>
  <si>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</si>
  <si>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</si>
  <si>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</si>
  <si>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</si>
  <si>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</si>
  <si>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</si>
  <si>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</si>
  <si>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</si>
  <si>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</si>
  <si>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</si>
  <si>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</si>
  <si>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</si>
  <si>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</si>
  <si>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</si>
  <si>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</si>
  <si>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</si>
  <si>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</si>
  <si>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</si>
  <si>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</si>
  <si>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</si>
  <si>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</si>
  <si>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</si>
  <si>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</si>
  <si>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</si>
  <si>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</si>
  <si>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</si>
  <si>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</si>
  <si>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</si>
  <si>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</si>
  <si>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</si>
  <si>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</si>
  <si>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</si>
  <si>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</si>
  <si>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</si>
  <si>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</si>
  <si>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</si>
  <si>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</si>
  <si>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</si>
  <si>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</si>
  <si>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</si>
  <si>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</si>
  <si>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</si>
  <si>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</si>
  <si>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</si>
  <si>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</si>
  <si>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</si>
  <si>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</si>
  <si>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</si>
  <si>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</si>
  <si>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</si>
  <si>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</si>
  <si>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</si>
  <si>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</si>
  <si>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</si>
  <si>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</si>
  <si>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</si>
  <si>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</si>
  <si>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</si>
  <si>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</si>
  <si>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</si>
  <si>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</si>
  <si>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</si>
  <si>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</si>
  <si>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</si>
  <si>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</si>
  <si>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</si>
  <si>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</si>
  <si>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</si>
  <si>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</si>
  <si>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</si>
  <si>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</si>
  <si>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</si>
  <si>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</si>
  <si>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</si>
  <si>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</si>
  <si>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</si>
  <si>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</si>
  <si>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</si>
  <si>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</si>
  <si>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</si>
  <si>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</si>
  <si>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</si>
  <si>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</si>
  <si>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</si>
  <si>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</si>
  <si>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</si>
  <si>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</si>
  <si>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</si>
  <si>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</si>
  <si>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</si>
  <si>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</si>
  <si>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</si>
  <si>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</si>
  <si>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</si>
  <si>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</si>
  <si>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</si>
  <si>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</si>
  <si>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</si>
  <si>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</si>
  <si>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</si>
  <si>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</si>
  <si>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</si>
  <si>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</si>
  <si>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</si>
  <si>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</si>
  <si>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</si>
  <si>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</si>
  <si>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</si>
  <si>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</si>
  <si>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</si>
  <si>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</si>
  <si>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</si>
  <si>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</si>
  <si>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</si>
  <si>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</si>
  <si>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</si>
  <si>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</si>
  <si>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</si>
  <si>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</si>
  <si>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</si>
  <si>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</si>
  <si>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</si>
  <si>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</si>
  <si>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</si>
  <si>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</si>
  <si>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</si>
  <si>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</si>
  <si>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</si>
  <si>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</si>
  <si>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</si>
  <si>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</si>
  <si>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</si>
  <si>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</si>
  <si>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</si>
  <si>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</si>
  <si>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</si>
  <si>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</si>
  <si>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</si>
  <si>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</si>
  <si>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</si>
  <si>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</si>
  <si>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</si>
  <si>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</si>
  <si>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</si>
  <si>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</si>
  <si>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</si>
  <si>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</si>
  <si>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</si>
  <si>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</si>
  <si>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</si>
  <si>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</si>
  <si>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</si>
  <si>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</si>
  <si>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</si>
  <si>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</si>
  <si>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</si>
  <si>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</si>
  <si>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</si>
  <si>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</si>
  <si>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</si>
  <si>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</si>
  <si>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</si>
  <si>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</si>
  <si>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</si>
  <si>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</si>
  <si>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</si>
  <si>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</si>
  <si>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</si>
  <si>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</si>
  <si>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</si>
  <si>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</si>
  <si>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</si>
  <si>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</si>
  <si>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</si>
  <si>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</si>
  <si>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</si>
  <si>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</si>
  <si>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</si>
  <si>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</si>
  <si>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</si>
  <si>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</si>
  <si>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</si>
  <si>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</si>
  <si>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</si>
  <si>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</si>
  <si>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</si>
  <si>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</si>
  <si>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</si>
  <si>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</si>
  <si>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</si>
  <si>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</si>
  <si>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</si>
  <si>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</si>
  <si>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</si>
  <si>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</si>
  <si>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</si>
  <si>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</si>
  <si>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</si>
  <si>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</si>
  <si>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</si>
  <si>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</si>
  <si>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</si>
  <si>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</si>
  <si>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</si>
  <si>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</si>
  <si>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</si>
  <si>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</si>
  <si>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</si>
  <si>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</si>
  <si>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</si>
  <si>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</si>
  <si>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</si>
  <si>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</si>
  <si>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</si>
  <si>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</si>
  <si>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</si>
  <si>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</si>
  <si>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</si>
  <si>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</si>
  <si>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</si>
  <si>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</si>
  <si>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</si>
  <si>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</si>
  <si>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</si>
  <si>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</si>
  <si>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</si>
  <si>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</si>
  <si>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</si>
  <si>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</si>
  <si>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</si>
  <si>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</si>
  <si>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</si>
  <si>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</si>
  <si>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</si>
  <si>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</si>
  <si>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</si>
  <si>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</si>
  <si>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</si>
  <si>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</si>
  <si>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</si>
  <si>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</si>
  <si>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</si>
  <si>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</si>
  <si>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</si>
  <si>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</si>
  <si>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</si>
  <si>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</si>
  <si>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</si>
  <si>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</si>
  <si>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</si>
  <si>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</si>
  <si>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</si>
  <si>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</si>
  <si>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</si>
  <si>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</si>
  <si>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</si>
  <si>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</si>
  <si>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</si>
  <si>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</si>
  <si>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</si>
  <si>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</si>
  <si>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</si>
  <si>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</si>
  <si>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</si>
  <si>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</si>
  <si>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</si>
  <si>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</si>
  <si>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</si>
  <si>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</si>
  <si>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</si>
  <si>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</si>
  <si>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</si>
  <si>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</si>
  <si>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</si>
  <si>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</si>
  <si>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</si>
  <si>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</si>
  <si>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</si>
  <si>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</si>
  <si>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</si>
  <si>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</si>
  <si>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</si>
  <si>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</si>
  <si>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</si>
  <si>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</si>
  <si>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</si>
  <si>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</si>
  <si>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</si>
  <si>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</si>
  <si>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</si>
  <si>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</si>
  <si>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</si>
  <si>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</si>
  <si>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</si>
  <si>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</si>
  <si>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</si>
  <si>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</si>
  <si>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</si>
  <si>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</si>
  <si>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</si>
  <si>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</si>
  <si>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</si>
  <si>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</si>
  <si>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</si>
  <si>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</si>
  <si>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</si>
  <si>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</si>
  <si>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</si>
  <si>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</si>
  <si>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</si>
  <si>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</si>
  <si>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</si>
  <si>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</si>
  <si>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</si>
  <si>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</si>
  <si>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</si>
  <si>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</si>
  <si>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</si>
  <si>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</si>
  <si>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</si>
  <si>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</si>
  <si>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</si>
  <si>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</si>
  <si>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</si>
  <si>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</si>
  <si>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</si>
  <si>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</si>
  <si>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</si>
  <si>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</si>
  <si>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</si>
  <si>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</si>
  <si>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</si>
  <si>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</si>
  <si>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</si>
  <si>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</si>
  <si>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</si>
  <si>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</si>
  <si>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</si>
  <si>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</si>
  <si>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</si>
  <si>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</si>
  <si>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</si>
  <si>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</si>
  <si>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</si>
  <si>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</si>
  <si>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</si>
  <si>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</si>
  <si>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</si>
  <si>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</si>
  <si>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</si>
  <si>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</si>
  <si>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</si>
  <si>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</si>
  <si>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</si>
  <si>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</si>
  <si>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</si>
  <si>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</si>
  <si>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</si>
  <si>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</si>
  <si>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</si>
  <si>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</si>
  <si>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</si>
  <si>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</si>
  <si>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</si>
  <si>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</si>
  <si>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</si>
  <si>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</si>
  <si>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</si>
  <si>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</si>
  <si>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</si>
  <si>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</si>
  <si>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</si>
  <si>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</si>
  <si>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</si>
  <si>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</si>
  <si>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</si>
  <si>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</si>
  <si>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</si>
  <si>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</si>
  <si>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</si>
  <si>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</si>
  <si>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</si>
  <si>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</si>
  <si>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</si>
  <si>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</si>
  <si>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</si>
  <si>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</si>
  <si>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</si>
  <si>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</si>
  <si>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</si>
  <si>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</si>
  <si>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</si>
  <si>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</si>
  <si>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</si>
  <si>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</si>
  <si>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</si>
  <si>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</si>
  <si>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</si>
  <si>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</si>
  <si>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</si>
  <si>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</si>
  <si>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</si>
  <si>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</si>
  <si>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</si>
  <si>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</si>
  <si>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</si>
  <si>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</si>
  <si>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</si>
  <si>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</si>
  <si>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</si>
  <si>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</si>
  <si>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</si>
  <si>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</si>
  <si>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</si>
  <si>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</si>
  <si>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</si>
  <si>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</si>
  <si>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</si>
  <si>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</si>
  <si>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</si>
  <si>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</si>
  <si>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</si>
  <si>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</si>
  <si>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</si>
  <si>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</si>
  <si>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</si>
  <si>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</si>
  <si>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</si>
  <si>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</si>
  <si>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</si>
  <si>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</si>
  <si>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</si>
  <si>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</si>
  <si>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</si>
  <si>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</si>
  <si>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</si>
  <si>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</si>
  <si>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</si>
  <si>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</si>
  <si>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</si>
  <si>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</si>
  <si>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</si>
  <si>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</si>
  <si>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</si>
  <si>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</si>
  <si>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</si>
  <si>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</si>
  <si>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</si>
  <si>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</si>
  <si>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</si>
  <si>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</si>
  <si>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</si>
  <si>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</si>
  <si>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</si>
  <si>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</si>
  <si>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</si>
  <si>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</si>
  <si>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</si>
  <si>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</si>
  <si>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</si>
  <si>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</si>
  <si>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</si>
  <si>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</si>
  <si>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</si>
  <si>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</si>
  <si>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</si>
  <si>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</si>
  <si>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</si>
  <si>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</si>
  <si>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</si>
  <si>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</si>
  <si>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</si>
  <si>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</si>
  <si>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</si>
  <si>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</si>
  <si>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</si>
  <si>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</si>
  <si>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</si>
  <si>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</si>
  <si>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</si>
  <si>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</si>
  <si>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</si>
  <si>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</si>
  <si>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</si>
  <si>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</si>
  <si>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</si>
  <si>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</si>
  <si>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</si>
  <si>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</si>
  <si>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</si>
  <si>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</si>
  <si>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</si>
  <si>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</si>
  <si>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</si>
  <si>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</si>
  <si>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</si>
  <si>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</si>
  <si>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</si>
  <si>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</si>
  <si>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</si>
  <si>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</si>
  <si>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</si>
  <si>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</si>
  <si>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</si>
  <si>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</si>
  <si>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</si>
  <si>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</si>
  <si>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</si>
  <si>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</si>
  <si>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</si>
  <si>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</si>
  <si>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</si>
  <si>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</si>
  <si>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</si>
  <si>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</si>
  <si>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</si>
  <si>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</si>
  <si>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</si>
  <si>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</si>
  <si>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</si>
  <si>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</si>
  <si>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</si>
  <si>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</si>
  <si>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</si>
  <si>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</si>
  <si>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</si>
  <si>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</si>
  <si>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</si>
  <si>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</si>
  <si>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</si>
  <si>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</si>
  <si>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</si>
  <si>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</si>
  <si>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</si>
  <si>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</si>
  <si>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</si>
  <si>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</si>
  <si>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</si>
  <si>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</si>
  <si>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</si>
  <si>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</si>
  <si>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</si>
  <si>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</si>
  <si>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</si>
  <si>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</si>
  <si>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</si>
  <si>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</si>
  <si>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</si>
  <si>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</si>
  <si>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</si>
  <si>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</si>
  <si>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</si>
  <si>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</si>
  <si>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</si>
  <si>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</si>
  <si>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</si>
  <si>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</si>
  <si>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</si>
  <si>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</si>
  <si>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</si>
  <si>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</si>
  <si>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</si>
  <si>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</si>
  <si>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</si>
  <si>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</si>
  <si>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</si>
  <si>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</si>
  <si>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</si>
  <si>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</si>
  <si>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</si>
  <si>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</si>
  <si>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</si>
  <si>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</si>
  <si>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</si>
  <si>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</si>
  <si>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</si>
  <si>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</si>
  <si>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</si>
  <si>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</si>
  <si>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</si>
  <si>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</si>
  <si>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SAN PABLO</t>
  </si>
  <si>
    <t>TRITA</t>
  </si>
  <si>
    <t>SANTA CRUZ</t>
  </si>
  <si>
    <t>RODRIGUEZDEMENDOZA</t>
  </si>
  <si>
    <t>SAN NICOLAS</t>
  </si>
  <si>
    <t>PROV. CONST. DEL CALLAO</t>
  </si>
  <si>
    <t>CHIRIMOTO</t>
  </si>
  <si>
    <t>COCHAMAL</t>
  </si>
  <si>
    <t>ACOMAYO</t>
  </si>
  <si>
    <t>HUAMBO</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</si>
  <si>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</si>
  <si>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</si>
  <si>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</si>
  <si>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</si>
  <si>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</si>
  <si>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</si>
  <si>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</si>
  <si>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</si>
  <si>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</si>
  <si>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</si>
  <si>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</si>
  <si>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</si>
  <si>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</si>
  <si>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</si>
  <si>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</si>
  <si>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</si>
  <si>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</si>
  <si>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</si>
  <si>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</si>
  <si>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</si>
  <si>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</si>
  <si>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</si>
  <si>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</si>
  <si>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ACOBAMBA</t>
  </si>
  <si>
    <t>JAMALCA</t>
  </si>
  <si>
    <t>ANGARAES</t>
  </si>
  <si>
    <t>LONYA GRANDE</t>
  </si>
  <si>
    <t>CASTROVIRREYNA</t>
  </si>
  <si>
    <t>YAMON</t>
  </si>
  <si>
    <t>CHURCAMPA</t>
  </si>
  <si>
    <t>HUAYTARA</t>
  </si>
  <si>
    <t>COCHABAMBA</t>
  </si>
  <si>
    <t>TAYACAJA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</si>
  <si>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</si>
  <si>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</si>
  <si>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</si>
  <si>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</si>
  <si>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</si>
  <si>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</si>
  <si>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</si>
  <si>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</si>
  <si>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</si>
  <si>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</si>
  <si>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</si>
  <si>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</si>
  <si>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</si>
  <si>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</si>
  <si>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</si>
  <si>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</si>
  <si>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</si>
  <si>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</si>
  <si>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</si>
  <si>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</si>
  <si>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</si>
  <si>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</si>
  <si>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</si>
  <si>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</si>
  <si>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</si>
  <si>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</si>
  <si>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</si>
  <si>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</si>
  <si>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</si>
  <si>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</si>
  <si>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</si>
  <si>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</si>
  <si>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</si>
  <si>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</si>
  <si>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</si>
  <si>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</si>
  <si>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</si>
  <si>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</si>
  <si>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</si>
  <si>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</si>
  <si>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</si>
  <si>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</si>
  <si>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</si>
  <si>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</si>
  <si>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</si>
  <si>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</si>
  <si>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</si>
  <si>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</si>
  <si>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</si>
  <si>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</si>
  <si>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</si>
  <si>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</si>
  <si>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</si>
  <si>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</si>
  <si>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</si>
  <si>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</si>
  <si>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</si>
  <si>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</si>
  <si>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</si>
  <si>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</si>
  <si>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</si>
  <si>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</si>
  <si>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</si>
  <si>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</si>
  <si>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</si>
  <si>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</si>
  <si>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</si>
  <si>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</si>
  <si>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</si>
  <si>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</si>
  <si>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</si>
  <si>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</si>
  <si>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</si>
  <si>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</si>
  <si>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</si>
  <si>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</si>
  <si>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</si>
  <si>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</si>
  <si>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</si>
  <si>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</si>
  <si>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</si>
  <si>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</si>
  <si>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</si>
  <si>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</si>
  <si>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</si>
  <si>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</si>
  <si>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</si>
  <si>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</si>
  <si>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</si>
  <si>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</si>
  <si>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</si>
  <si>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</si>
  <si>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</si>
  <si>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</si>
  <si>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</si>
  <si>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</si>
  <si>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</si>
  <si>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</si>
  <si>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</si>
  <si>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</si>
  <si>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</si>
  <si>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</si>
  <si>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</si>
  <si>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</si>
  <si>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</si>
  <si>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</si>
  <si>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</si>
  <si>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</si>
  <si>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</si>
  <si>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</si>
  <si>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</si>
  <si>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</si>
  <si>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</si>
  <si>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</si>
  <si>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</si>
  <si>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</si>
  <si>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</si>
  <si>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</si>
  <si>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</si>
  <si>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</si>
  <si>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</si>
  <si>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</si>
  <si>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</si>
  <si>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</si>
  <si>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</si>
  <si>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</si>
  <si>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</si>
  <si>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</si>
  <si>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</si>
  <si>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</si>
  <si>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</si>
  <si>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</si>
  <si>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</si>
  <si>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</si>
  <si>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</si>
  <si>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</si>
  <si>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</si>
  <si>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</si>
  <si>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</si>
  <si>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</si>
  <si>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</si>
  <si>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</si>
  <si>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</si>
  <si>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</si>
  <si>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</si>
  <si>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</si>
  <si>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</si>
  <si>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</si>
  <si>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</si>
  <si>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</si>
  <si>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</si>
  <si>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</si>
  <si>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</si>
  <si>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</si>
  <si>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</si>
  <si>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</si>
  <si>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</si>
  <si>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</si>
  <si>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</si>
  <si>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</si>
  <si>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</si>
  <si>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</si>
  <si>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</si>
  <si>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</si>
  <si>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</si>
  <si>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</si>
  <si>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</si>
  <si>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</si>
  <si>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</si>
  <si>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</si>
  <si>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</si>
  <si>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</si>
  <si>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</si>
  <si>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</si>
  <si>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</si>
  <si>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</si>
  <si>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</si>
  <si>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</si>
  <si>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</si>
  <si>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</si>
  <si>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</si>
  <si>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</si>
  <si>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</si>
  <si>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</si>
  <si>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</si>
  <si>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</si>
  <si>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</si>
  <si>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</si>
  <si>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</si>
  <si>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</si>
  <si>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</si>
  <si>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</si>
  <si>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</si>
  <si>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</si>
  <si>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</si>
  <si>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</si>
  <si>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</si>
  <si>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</si>
  <si>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</si>
  <si>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</si>
  <si>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</si>
  <si>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</si>
  <si>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</si>
  <si>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</si>
  <si>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</si>
  <si>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</si>
  <si>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</si>
  <si>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</si>
  <si>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</si>
  <si>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</si>
  <si>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</si>
  <si>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</si>
  <si>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</si>
  <si>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</si>
  <si>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</si>
  <si>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</si>
  <si>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</si>
  <si>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</si>
  <si>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</si>
  <si>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</si>
  <si>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</si>
  <si>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</si>
  <si>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</si>
  <si>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</si>
  <si>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</si>
  <si>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</si>
  <si>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</si>
  <si>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</si>
  <si>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</si>
  <si>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</si>
  <si>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</si>
  <si>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</si>
  <si>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</si>
  <si>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</si>
  <si>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</si>
  <si>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</si>
  <si>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</si>
  <si>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</si>
  <si>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</si>
  <si>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</si>
  <si>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</si>
  <si>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</si>
  <si>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</si>
  <si>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</si>
  <si>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</si>
  <si>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</si>
  <si>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</si>
  <si>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</si>
  <si>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</si>
  <si>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</si>
  <si>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</si>
  <si>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</si>
  <si>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</si>
  <si>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</si>
  <si>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</si>
  <si>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</si>
  <si>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</si>
  <si>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</si>
  <si>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</si>
  <si>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</si>
  <si>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</si>
  <si>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</si>
  <si>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</si>
  <si>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</si>
  <si>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</si>
  <si>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</si>
  <si>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</si>
  <si>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</si>
  <si>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</si>
  <si>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</si>
  <si>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</si>
  <si>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</si>
  <si>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</si>
  <si>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</si>
  <si>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</si>
  <si>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</si>
  <si>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</si>
  <si>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</si>
  <si>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</si>
  <si>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</si>
  <si>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</si>
  <si>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</si>
  <si>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</si>
  <si>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</si>
  <si>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</si>
  <si>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</si>
  <si>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</si>
  <si>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</si>
  <si>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</si>
  <si>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</si>
  <si>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</si>
  <si>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</si>
  <si>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</si>
  <si>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</si>
  <si>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</si>
  <si>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</si>
  <si>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</si>
  <si>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</si>
  <si>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</si>
  <si>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</si>
  <si>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</si>
  <si>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</si>
  <si>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</si>
  <si>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</si>
  <si>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</si>
  <si>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</si>
  <si>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</si>
  <si>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</si>
  <si>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</si>
  <si>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</si>
  <si>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</si>
  <si>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</si>
  <si>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</si>
  <si>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</si>
  <si>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</si>
  <si>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</si>
  <si>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</si>
  <si>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</si>
  <si>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</si>
  <si>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</si>
  <si>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</si>
  <si>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</si>
  <si>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</si>
  <si>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</si>
  <si>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</si>
  <si>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</si>
  <si>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</si>
  <si>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</si>
  <si>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</si>
  <si>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</si>
  <si>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</si>
  <si>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</si>
  <si>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</si>
  <si>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</si>
  <si>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</si>
  <si>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</si>
  <si>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</si>
  <si>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</si>
  <si>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</si>
  <si>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</si>
  <si>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</si>
  <si>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</si>
  <si>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</si>
  <si>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</si>
  <si>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</si>
  <si>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</si>
  <si>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</si>
  <si>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</si>
  <si>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</si>
  <si>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</si>
  <si>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</si>
  <si>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</si>
  <si>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</si>
  <si>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</si>
  <si>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</si>
  <si>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</si>
  <si>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</si>
  <si>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</si>
  <si>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</si>
  <si>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</si>
  <si>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</si>
  <si>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</si>
  <si>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</si>
  <si>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</si>
  <si>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</si>
  <si>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</si>
  <si>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</si>
  <si>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</si>
  <si>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</si>
  <si>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</si>
  <si>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</si>
  <si>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</si>
  <si>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</si>
  <si>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</si>
  <si>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</si>
  <si>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</si>
  <si>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</si>
  <si>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</si>
  <si>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</si>
  <si>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</si>
  <si>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</si>
  <si>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</si>
  <si>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</si>
  <si>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</si>
  <si>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</si>
  <si>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</si>
  <si>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</si>
  <si>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</si>
  <si>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</si>
  <si>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</si>
  <si>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</si>
  <si>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</si>
  <si>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</si>
  <si>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</si>
  <si>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</si>
  <si>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</si>
  <si>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</si>
  <si>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</si>
  <si>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</si>
  <si>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</si>
  <si>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</si>
  <si>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</si>
  <si>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</si>
  <si>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</si>
  <si>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</si>
  <si>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</si>
  <si>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</si>
  <si>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</si>
  <si>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</si>
  <si>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</si>
  <si>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</si>
  <si>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</si>
  <si>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</si>
  <si>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</si>
  <si>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</si>
  <si>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</si>
  <si>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</si>
  <si>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</si>
  <si>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</si>
  <si>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</si>
  <si>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</si>
  <si>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</si>
  <si>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</si>
  <si>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</si>
  <si>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</si>
  <si>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</si>
  <si>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</si>
  <si>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</si>
  <si>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</si>
  <si>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</si>
  <si>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</si>
  <si>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</si>
  <si>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</si>
  <si>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</si>
  <si>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</si>
  <si>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</si>
  <si>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</si>
  <si>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</si>
  <si>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</si>
  <si>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</si>
  <si>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</si>
  <si>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</si>
  <si>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</si>
  <si>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</si>
  <si>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</si>
  <si>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</si>
  <si>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</si>
  <si>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</si>
  <si>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</si>
  <si>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</si>
  <si>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</si>
  <si>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</si>
  <si>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</si>
  <si>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</si>
  <si>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</si>
  <si>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</si>
  <si>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</si>
  <si>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</si>
  <si>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</si>
  <si>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</si>
  <si>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</si>
  <si>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</si>
  <si>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</si>
  <si>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</si>
  <si>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</si>
  <si>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</si>
  <si>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</si>
  <si>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</si>
  <si>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</si>
  <si>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</si>
  <si>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</si>
  <si>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</si>
  <si>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</si>
  <si>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</si>
  <si>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</si>
  <si>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</si>
  <si>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</si>
  <si>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</si>
  <si>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</si>
  <si>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</si>
  <si>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</si>
  <si>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</si>
  <si>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</si>
  <si>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</si>
  <si>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</si>
  <si>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</si>
  <si>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</si>
  <si>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</si>
  <si>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</si>
  <si>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</si>
  <si>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</si>
  <si>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</si>
  <si>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</si>
  <si>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</si>
  <si>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</si>
  <si>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</si>
  <si>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</si>
  <si>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</si>
  <si>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</si>
  <si>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</si>
  <si>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</si>
  <si>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</si>
  <si>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</si>
  <si>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</si>
  <si>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</si>
  <si>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</si>
  <si>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</si>
  <si>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</si>
  <si>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</si>
  <si>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</si>
  <si>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</si>
  <si>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</si>
  <si>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</si>
  <si>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</si>
  <si>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</si>
  <si>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</si>
  <si>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</si>
  <si>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</si>
  <si>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</si>
  <si>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</si>
  <si>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</si>
  <si>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</si>
  <si>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</si>
  <si>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</si>
  <si>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</si>
  <si>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</si>
  <si>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</si>
  <si>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</si>
  <si>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</si>
  <si>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</si>
  <si>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</si>
  <si>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</si>
  <si>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</si>
  <si>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</si>
  <si>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</si>
  <si>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</si>
  <si>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</si>
  <si>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</si>
  <si>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</si>
  <si>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</si>
  <si>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</si>
  <si>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</si>
  <si>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</si>
  <si>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</si>
  <si>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</si>
  <si>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</si>
  <si>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</si>
  <si>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</si>
  <si>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</si>
  <si>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</si>
  <si>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</si>
  <si>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</si>
  <si>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</si>
  <si>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</si>
  <si>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</si>
  <si>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</si>
  <si>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</si>
  <si>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</si>
  <si>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</si>
  <si>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</si>
  <si>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</si>
  <si>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</si>
  <si>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</si>
  <si>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</si>
  <si>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</si>
  <si>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</si>
  <si>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</si>
  <si>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</si>
  <si>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</si>
  <si>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</si>
  <si>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</si>
  <si>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</si>
  <si>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</si>
  <si>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</si>
  <si>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</si>
  <si>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</si>
  <si>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</si>
  <si>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</si>
  <si>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</si>
  <si>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</si>
  <si>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</si>
  <si>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</si>
  <si>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</si>
  <si>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</si>
  <si>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</si>
  <si>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</si>
  <si>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</si>
  <si>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</si>
  <si>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</si>
  <si>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</si>
  <si>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</si>
  <si>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</si>
  <si>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</si>
  <si>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</si>
  <si>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</si>
  <si>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</si>
  <si>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</si>
  <si>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</si>
  <si>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</si>
  <si>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</si>
  <si>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</si>
  <si>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</si>
  <si>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</si>
  <si>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</si>
  <si>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</si>
  <si>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</si>
  <si>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</si>
  <si>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</si>
  <si>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</si>
  <si>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</si>
  <si>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</si>
  <si>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</si>
  <si>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</si>
  <si>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</si>
  <si>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</si>
  <si>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</si>
  <si>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</si>
  <si>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</si>
  <si>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</si>
  <si>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</si>
  <si>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</si>
  <si>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</si>
  <si>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</si>
  <si>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</si>
  <si>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</si>
  <si>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</si>
  <si>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</si>
  <si>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</si>
  <si>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</si>
  <si>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</si>
  <si>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</si>
  <si>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</si>
  <si>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</si>
  <si>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</si>
  <si>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</si>
  <si>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</si>
  <si>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</si>
  <si>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</si>
  <si>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</si>
  <si>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</si>
  <si>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</si>
  <si>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</si>
  <si>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</si>
  <si>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</si>
  <si>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</si>
  <si>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</si>
  <si>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</si>
  <si>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</si>
  <si>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</si>
  <si>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</si>
  <si>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</si>
  <si>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</si>
  <si>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</si>
  <si>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</si>
  <si>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</si>
  <si>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</si>
  <si>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</si>
  <si>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</si>
  <si>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</si>
  <si>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</si>
  <si>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</si>
  <si>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</si>
  <si>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</si>
  <si>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</si>
  <si>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</si>
  <si>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</si>
  <si>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</si>
  <si>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</si>
  <si>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</si>
  <si>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</si>
  <si>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</si>
  <si>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</si>
  <si>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</si>
  <si>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</si>
  <si>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</si>
  <si>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</si>
  <si>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</si>
  <si>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</si>
  <si>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</si>
  <si>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</si>
  <si>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</si>
  <si>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</si>
  <si>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</si>
  <si>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</si>
  <si>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</si>
  <si>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</si>
  <si>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</si>
  <si>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</si>
  <si>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</si>
  <si>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</si>
  <si>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</si>
  <si>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</si>
  <si>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</si>
  <si>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</si>
  <si>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</si>
  <si>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</si>
  <si>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</si>
  <si>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</si>
  <si>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</si>
  <si>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</si>
  <si>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</si>
  <si>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</si>
  <si>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</si>
  <si>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</si>
  <si>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</si>
  <si>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</si>
  <si>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</si>
  <si>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</si>
  <si>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</si>
  <si>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</si>
  <si>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</si>
  <si>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</si>
  <si>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</si>
  <si>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</si>
  <si>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</si>
  <si>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</si>
  <si>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</si>
  <si>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</si>
  <si>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</si>
  <si>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</si>
  <si>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</si>
  <si>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</si>
  <si>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</si>
  <si>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</si>
  <si>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</si>
  <si>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</si>
  <si>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</si>
  <si>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</si>
  <si>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</si>
  <si>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</si>
  <si>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</si>
  <si>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</si>
  <si>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</si>
  <si>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</si>
  <si>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</si>
  <si>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</si>
  <si>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</si>
  <si>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</si>
  <si>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</si>
  <si>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</si>
  <si>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</si>
  <si>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</si>
  <si>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</si>
  <si>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</si>
  <si>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</si>
  <si>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</si>
  <si>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</si>
  <si>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</si>
  <si>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</si>
  <si>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</si>
  <si>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</si>
  <si>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</si>
  <si>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</si>
  <si>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</si>
  <si>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</si>
  <si>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</si>
  <si>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</si>
  <si>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</si>
  <si>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</si>
  <si>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</si>
  <si>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</si>
  <si>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</si>
  <si>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</si>
  <si>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</si>
  <si>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</si>
  <si>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</si>
  <si>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</si>
  <si>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</si>
  <si>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</si>
  <si>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</si>
  <si>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</si>
  <si>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</si>
  <si>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</si>
  <si>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</si>
  <si>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</si>
  <si>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</si>
  <si>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</si>
  <si>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</si>
  <si>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</si>
  <si>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</si>
  <si>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</si>
  <si>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</si>
  <si>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</si>
  <si>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</si>
  <si>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</si>
  <si>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</si>
  <si>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</si>
  <si>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</si>
  <si>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</si>
  <si>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</si>
  <si>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</si>
  <si>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</si>
  <si>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</si>
  <si>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</si>
  <si>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</si>
  <si>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</si>
  <si>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</si>
  <si>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</si>
  <si>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</si>
  <si>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</si>
  <si>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</si>
  <si>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</si>
  <si>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</si>
  <si>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</si>
  <si>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</si>
  <si>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</si>
  <si>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</si>
  <si>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</si>
  <si>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</si>
  <si>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</si>
  <si>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</si>
  <si>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</si>
  <si>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</si>
  <si>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</si>
  <si>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</si>
  <si>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</si>
  <si>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</si>
  <si>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</si>
  <si>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</si>
  <si>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</si>
  <si>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</si>
  <si>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</si>
  <si>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</si>
  <si>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</si>
  <si>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</si>
  <si>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</si>
  <si>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</si>
  <si>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</si>
  <si>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</si>
  <si>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</si>
  <si>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</si>
  <si>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</si>
  <si>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</si>
  <si>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</si>
  <si>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</si>
  <si>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</si>
  <si>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</si>
  <si>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</si>
  <si>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</si>
  <si>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</si>
  <si>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</si>
  <si>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</si>
  <si>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</si>
  <si>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</si>
  <si>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</si>
  <si>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</si>
  <si>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</si>
  <si>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</si>
  <si>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</si>
  <si>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</si>
  <si>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</si>
  <si>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</si>
  <si>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</si>
  <si>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</si>
  <si>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</si>
  <si>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</si>
  <si>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</si>
  <si>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</si>
  <si>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</si>
  <si>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</si>
  <si>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</si>
  <si>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</si>
  <si>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</si>
  <si>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</si>
  <si>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</si>
  <si>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</si>
  <si>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</si>
  <si>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</si>
  <si>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</si>
  <si>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</si>
  <si>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</si>
  <si>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</si>
  <si>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</si>
  <si>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</si>
  <si>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</si>
  <si>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</si>
  <si>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</si>
  <si>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</si>
  <si>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</si>
  <si>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</si>
  <si>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</si>
  <si>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</si>
  <si>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</si>
  <si>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</si>
  <si>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</si>
  <si>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</si>
  <si>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</si>
  <si>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</si>
  <si>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</si>
  <si>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</si>
  <si>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</si>
  <si>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</si>
  <si>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</si>
  <si>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</si>
  <si>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</si>
  <si>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</si>
  <si>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</si>
  <si>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</si>
  <si>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</si>
  <si>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</si>
  <si>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</si>
  <si>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</si>
  <si>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</si>
  <si>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</si>
  <si>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</si>
  <si>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</si>
  <si>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</si>
  <si>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</si>
  <si>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</si>
  <si>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</si>
  <si>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</si>
  <si>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</si>
  <si>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</si>
  <si>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</si>
  <si>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</si>
  <si>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</si>
  <si>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</si>
  <si>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</si>
  <si>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</si>
  <si>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</si>
  <si>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</si>
  <si>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</si>
  <si>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</si>
  <si>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</si>
  <si>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</si>
  <si>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</si>
  <si>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</si>
  <si>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</si>
  <si>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</si>
  <si>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</si>
  <si>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</si>
  <si>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</si>
  <si>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</si>
  <si>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</si>
  <si>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</si>
  <si>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</si>
  <si>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</si>
  <si>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</si>
  <si>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</si>
  <si>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</si>
  <si>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</si>
  <si>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</si>
  <si>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</si>
  <si>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</si>
  <si>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</si>
  <si>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</si>
  <si>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</si>
  <si>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</si>
  <si>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</si>
  <si>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</si>
  <si>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</si>
  <si>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</si>
  <si>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</si>
  <si>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</si>
  <si>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</si>
  <si>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</si>
  <si>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</si>
  <si>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</si>
  <si>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</si>
  <si>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</si>
  <si>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</si>
  <si>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</si>
  <si>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</si>
  <si>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</si>
  <si>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</si>
  <si>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</si>
  <si>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</si>
  <si>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</si>
  <si>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</si>
  <si>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</si>
  <si>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</si>
  <si>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</si>
  <si>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</si>
  <si>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</si>
  <si>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</si>
  <si>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</si>
  <si>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</si>
  <si>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</si>
  <si>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</si>
  <si>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</si>
  <si>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</si>
  <si>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</si>
  <si>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</si>
  <si>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</si>
  <si>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</si>
  <si>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</si>
  <si>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</si>
  <si>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</si>
  <si>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</si>
  <si>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</si>
  <si>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</si>
  <si>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</si>
  <si>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</si>
  <si>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</si>
  <si>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</si>
  <si>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</si>
  <si>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</si>
  <si>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</si>
  <si>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</si>
  <si>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</si>
  <si>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</si>
  <si>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</si>
  <si>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</si>
  <si>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</si>
  <si>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</si>
  <si>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</si>
  <si>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</si>
  <si>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</si>
  <si>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</si>
  <si>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</si>
  <si>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</si>
  <si>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</si>
  <si>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</si>
  <si>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</si>
  <si>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</si>
  <si>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</si>
  <si>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</si>
  <si>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</si>
  <si>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</si>
  <si>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</si>
  <si>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</si>
  <si>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</si>
  <si>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</si>
  <si>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</si>
  <si>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</si>
  <si>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</si>
  <si>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</si>
  <si>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</si>
  <si>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</si>
  <si>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</si>
  <si>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</si>
  <si>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</si>
  <si>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</si>
  <si>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</si>
  <si>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</si>
  <si>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</si>
  <si>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</si>
  <si>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</si>
  <si>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</si>
  <si>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</si>
  <si>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</si>
  <si>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</si>
  <si>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</si>
  <si>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</si>
  <si>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</si>
  <si>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</si>
  <si>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</si>
  <si>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</si>
  <si>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</si>
  <si>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</si>
  <si>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</si>
  <si>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</si>
  <si>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</si>
  <si>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</si>
  <si>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</si>
  <si>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</si>
  <si>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</si>
  <si>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</si>
  <si>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</si>
  <si>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</si>
  <si>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</si>
  <si>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</si>
  <si>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</si>
  <si>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</si>
  <si>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</si>
  <si>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</si>
  <si>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</si>
  <si>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</si>
  <si>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</si>
  <si>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</si>
  <si>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</si>
  <si>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</si>
  <si>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</si>
  <si>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</si>
  <si>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</si>
  <si>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</si>
  <si>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</si>
  <si>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</si>
  <si>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</si>
  <si>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</si>
  <si>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</si>
  <si>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</si>
  <si>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</si>
  <si>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</si>
  <si>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</si>
  <si>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</si>
  <si>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</si>
  <si>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</si>
  <si>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</si>
  <si>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</si>
  <si>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</si>
  <si>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</si>
  <si>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</si>
  <si>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</si>
  <si>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</si>
  <si>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</si>
  <si>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</si>
  <si>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</si>
  <si>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</si>
  <si>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</si>
  <si>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</si>
  <si>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</si>
  <si>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</si>
  <si>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</si>
  <si>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</si>
  <si>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</si>
  <si>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</si>
  <si>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</si>
  <si>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</si>
  <si>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</si>
  <si>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</si>
  <si>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</si>
  <si>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</si>
  <si>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</si>
  <si>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</si>
  <si>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</si>
  <si>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</si>
  <si>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</si>
  <si>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</si>
  <si>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</si>
  <si>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</si>
  <si>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</si>
  <si>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</si>
  <si>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</si>
  <si>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</si>
  <si>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</si>
  <si>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</si>
  <si>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</si>
  <si>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</si>
  <si>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</si>
  <si>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</si>
  <si>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</si>
  <si>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</si>
  <si>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</si>
  <si>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</si>
  <si>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</si>
  <si>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</si>
  <si>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</si>
  <si>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</si>
  <si>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</si>
  <si>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</si>
  <si>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</si>
  <si>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</si>
  <si>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</si>
  <si>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</si>
  <si>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</si>
  <si>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</si>
  <si>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</si>
  <si>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</si>
  <si>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</si>
  <si>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</si>
  <si>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</si>
  <si>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</si>
  <si>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</si>
  <si>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</si>
  <si>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</si>
  <si>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</si>
  <si>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</si>
  <si>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</si>
  <si>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</si>
  <si>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</si>
  <si>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</si>
  <si>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</si>
  <si>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</si>
  <si>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</si>
  <si>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</si>
  <si>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</si>
  <si>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</si>
  <si>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</si>
  <si>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</si>
  <si>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</si>
  <si>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</si>
  <si>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</si>
  <si>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</si>
  <si>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</si>
  <si>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</si>
  <si>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</si>
  <si>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</si>
  <si>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</si>
  <si>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</si>
  <si>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</si>
  <si>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</si>
  <si>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</si>
  <si>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</si>
  <si>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</si>
  <si>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</si>
  <si>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</si>
  <si>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</si>
  <si>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</si>
  <si>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</si>
  <si>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</si>
  <si>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</si>
  <si>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</si>
  <si>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</si>
  <si>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</si>
  <si>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</si>
  <si>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</si>
  <si>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</si>
  <si>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</si>
  <si>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</si>
  <si>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</si>
  <si>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</si>
  <si>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</si>
  <si>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</si>
  <si>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</si>
  <si>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</si>
  <si>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</si>
  <si>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</si>
  <si>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</si>
  <si>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</si>
  <si>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</si>
  <si>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</si>
  <si>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</si>
  <si>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</si>
  <si>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</si>
  <si>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</si>
  <si>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</si>
  <si>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</si>
  <si>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</si>
  <si>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</si>
  <si>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</si>
  <si>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</si>
  <si>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</si>
  <si>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</si>
  <si>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</si>
  <si>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</si>
  <si>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</si>
  <si>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</si>
  <si>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</si>
  <si>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</si>
  <si>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</si>
  <si>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</si>
  <si>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</si>
  <si>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</si>
  <si>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</si>
  <si>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</si>
  <si>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</si>
  <si>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</si>
  <si>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</si>
  <si>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</si>
  <si>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</si>
  <si>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</si>
  <si>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</si>
  <si>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</si>
  <si>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</si>
  <si>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</si>
  <si>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</si>
  <si>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</si>
  <si>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</si>
  <si>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</si>
  <si>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</si>
  <si>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</si>
  <si>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</si>
  <si>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</si>
  <si>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</si>
  <si>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</si>
  <si>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</si>
  <si>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</si>
  <si>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</si>
  <si>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</si>
  <si>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</si>
  <si>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</si>
  <si>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</si>
  <si>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</si>
  <si>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</si>
  <si>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</si>
  <si>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</si>
  <si>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</si>
  <si>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</si>
  <si>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</si>
  <si>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</si>
  <si>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</si>
  <si>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</si>
  <si>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</si>
  <si>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</si>
  <si>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</si>
  <si>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</si>
  <si>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</si>
  <si>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</si>
  <si>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</si>
  <si>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</si>
  <si>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</si>
  <si>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</si>
  <si>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</si>
  <si>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</si>
  <si>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</si>
  <si>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</si>
  <si>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</si>
  <si>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</si>
  <si>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</si>
  <si>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</si>
  <si>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</si>
  <si>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</si>
  <si>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</si>
  <si>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</si>
  <si>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</si>
  <si>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</si>
  <si>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</si>
  <si>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</si>
  <si>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</si>
  <si>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</si>
  <si>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</si>
  <si>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</si>
  <si>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</si>
  <si>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</si>
  <si>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</si>
  <si>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</si>
  <si>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</si>
  <si>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</si>
  <si>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</si>
  <si>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</si>
  <si>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</si>
  <si>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</si>
  <si>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</si>
  <si>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</si>
  <si>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</si>
  <si>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</si>
  <si>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</si>
  <si>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</si>
  <si>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</si>
  <si>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</si>
  <si>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</si>
  <si>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</si>
  <si>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</si>
  <si>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</si>
  <si>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</si>
  <si>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</si>
  <si>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</si>
  <si>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</si>
  <si>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</si>
  <si>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</si>
  <si>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</si>
  <si>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</si>
  <si>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</si>
  <si>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</si>
  <si>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</si>
  <si>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</si>
  <si>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</si>
  <si>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</si>
  <si>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</si>
  <si>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</si>
  <si>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</si>
  <si>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</si>
  <si>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</si>
  <si>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</si>
  <si>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</si>
  <si>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</si>
  <si>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</si>
  <si>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</si>
  <si>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</si>
  <si>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</si>
  <si>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</si>
  <si>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</si>
  <si>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</si>
  <si>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</si>
  <si>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</si>
  <si>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</si>
  <si>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</si>
  <si>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</si>
  <si>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</si>
  <si>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</si>
  <si>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</si>
  <si>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</si>
  <si>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</si>
  <si>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</si>
  <si>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</si>
  <si>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</si>
  <si>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</si>
  <si>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</si>
  <si>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</si>
  <si>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</si>
  <si>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</si>
  <si>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</si>
  <si>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</si>
  <si>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</si>
  <si>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</si>
  <si>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</si>
  <si>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</si>
  <si>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</si>
  <si>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</si>
  <si>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</si>
  <si>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</si>
  <si>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</si>
  <si>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</si>
  <si>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</si>
  <si>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</si>
  <si>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</si>
  <si>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</si>
  <si>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</si>
  <si>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</si>
  <si>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</si>
  <si>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</si>
  <si>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</si>
  <si>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</si>
  <si>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</si>
  <si>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</si>
  <si>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</si>
  <si>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</si>
  <si>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</si>
  <si>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</si>
  <si>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</si>
  <si>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</si>
  <si>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</si>
  <si>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</si>
  <si>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</si>
  <si>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</si>
  <si>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</si>
  <si>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</si>
  <si>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</si>
  <si>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</si>
  <si>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</si>
  <si>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</si>
  <si>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</si>
  <si>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</si>
  <si>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</si>
  <si>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</si>
  <si>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</si>
  <si>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</si>
  <si>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</si>
  <si>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</si>
  <si>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</si>
  <si>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</si>
  <si>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</si>
  <si>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</si>
  <si>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</si>
  <si>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</si>
  <si>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</si>
  <si>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</si>
  <si>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</si>
  <si>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</si>
  <si>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</si>
  <si>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</si>
  <si>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</si>
  <si>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</si>
  <si>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</si>
  <si>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</si>
  <si>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</si>
  <si>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</si>
  <si>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</si>
  <si>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</si>
  <si>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</si>
  <si>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</si>
  <si>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</si>
  <si>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</si>
  <si>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</si>
  <si>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</si>
  <si>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</si>
  <si>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</si>
  <si>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</si>
  <si>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</si>
  <si>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</si>
  <si>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</si>
  <si>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</si>
  <si>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</si>
  <si>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</si>
  <si>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</si>
  <si>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</si>
  <si>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</si>
  <si>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</si>
  <si>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</si>
  <si>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</si>
  <si>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</si>
  <si>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</si>
  <si>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</si>
  <si>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</si>
  <si>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</si>
  <si>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</si>
  <si>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</si>
  <si>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</si>
  <si>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</si>
  <si>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</si>
  <si>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</si>
  <si>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</si>
  <si>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</si>
  <si>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</si>
  <si>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</si>
  <si>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</si>
  <si>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</si>
  <si>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</si>
  <si>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</si>
  <si>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</si>
  <si>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</si>
  <si>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</si>
  <si>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</si>
  <si>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</si>
  <si>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</si>
  <si>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</si>
  <si>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</si>
  <si>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</si>
  <si>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</si>
  <si>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</si>
  <si>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</si>
  <si>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</si>
  <si>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</si>
  <si>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</si>
  <si>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</si>
  <si>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</si>
  <si>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</si>
  <si>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</si>
  <si>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</si>
  <si>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</si>
  <si>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</si>
  <si>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</si>
  <si>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</si>
  <si>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</si>
  <si>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</si>
  <si>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</si>
  <si>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</si>
  <si>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</si>
  <si>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</si>
  <si>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</si>
  <si>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</si>
  <si>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</si>
  <si>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</si>
  <si>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</si>
  <si>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</si>
  <si>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</si>
  <si>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</si>
  <si>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</si>
  <si>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</si>
  <si>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</si>
  <si>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</si>
  <si>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</si>
  <si>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</si>
  <si>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</si>
  <si>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</si>
  <si>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</si>
  <si>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</si>
  <si>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</si>
  <si>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</si>
  <si>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</si>
  <si>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</si>
  <si>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</si>
  <si>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</si>
  <si>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</si>
  <si>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</si>
  <si>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</si>
  <si>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</si>
  <si>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</si>
  <si>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</si>
  <si>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</si>
  <si>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</si>
  <si>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</si>
  <si>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</si>
  <si>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</si>
  <si>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</si>
  <si>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</si>
  <si>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</si>
  <si>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</si>
  <si>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</si>
  <si>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</si>
  <si>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</si>
  <si>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</si>
  <si>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</si>
  <si>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</si>
  <si>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</si>
  <si>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</si>
  <si>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</si>
  <si>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</si>
  <si>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</si>
  <si>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</si>
  <si>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</si>
  <si>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</si>
  <si>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</si>
  <si>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</si>
  <si>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</si>
  <si>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</si>
  <si>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</si>
  <si>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</si>
  <si>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</si>
  <si>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</si>
  <si>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</si>
  <si>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</si>
  <si>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</si>
  <si>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</si>
  <si>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</si>
  <si>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</si>
  <si>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</si>
  <si>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</si>
  <si>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</si>
  <si>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</si>
  <si>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</si>
  <si>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</si>
  <si>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</si>
  <si>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</si>
  <si>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</si>
  <si>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</si>
  <si>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</si>
  <si>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</si>
  <si>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</si>
  <si>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</si>
  <si>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</si>
  <si>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</si>
  <si>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</si>
  <si>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</si>
  <si>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</si>
  <si>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</si>
  <si>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</si>
  <si>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</si>
  <si>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</si>
  <si>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</si>
  <si>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</si>
  <si>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</si>
  <si>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</si>
  <si>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</si>
  <si>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</si>
  <si>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</si>
  <si>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</si>
  <si>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</si>
  <si>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</si>
  <si>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</si>
  <si>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</si>
  <si>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</si>
  <si>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</si>
  <si>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</si>
  <si>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</si>
  <si>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</si>
  <si>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</si>
  <si>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</si>
  <si>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</si>
  <si>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</si>
  <si>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</si>
  <si>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</si>
  <si>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</si>
  <si>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</si>
  <si>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</si>
  <si>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</si>
  <si>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</si>
  <si>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</si>
  <si>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</si>
  <si>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</si>
  <si>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</si>
  <si>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</si>
  <si>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</si>
  <si>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</si>
  <si>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</si>
  <si>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</si>
  <si>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</si>
  <si>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</si>
  <si>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</si>
  <si>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</si>
  <si>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</si>
  <si>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</si>
  <si>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</si>
  <si>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</si>
  <si>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</si>
  <si>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</si>
  <si>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</si>
  <si>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</si>
  <si>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ESPECÍFICA /SECTOR PUBLICO</t>
  </si>
  <si>
    <t>TIEMPO TOTAL DE EXPERIENCIA ESPECÍFICA EN EL SECTOR PÚBLICO</t>
  </si>
  <si>
    <t>TOPOGRAFÍA</t>
  </si>
  <si>
    <t>GEODESIA</t>
  </si>
  <si>
    <t>IX. OTROS CONOCIMIENTOS (OFIMÁTICA, IDIOMAS, ENTRE OTROS)</t>
  </si>
  <si>
    <t>NOMBRE DEL PROGRAMA FORMATIVO</t>
  </si>
  <si>
    <t>V. ESTUDIOS DE POSTGRADO (MAESTRÍAS Y/O DOCTORADOS)</t>
  </si>
  <si>
    <t>VI. PROGRAMAS DE ESPECIALIZACIÓN Y/O DIPLOMADOS (RELACIONADOS A LOS REQUISITOS SOLICITADOS)</t>
  </si>
  <si>
    <t>VII. CURSOS, TALLERES, SEMINARIOS U OTROS DE CAPACITACIÓN (RELACIONADOS A LOS REQUISITOS SOLICITADOS)</t>
  </si>
  <si>
    <t>FECHA DE EGRESO / GRADO / DIPLOMA</t>
  </si>
  <si>
    <t>INSTITUCIÓN EDUCATIVA</t>
  </si>
  <si>
    <t>TIPO DE FORMACIÓN ACADÉMICA</t>
  </si>
  <si>
    <t>NOMBRE DEL CURSO, TALLER, SEMINARIO U OTROS</t>
  </si>
  <si>
    <t>SEGUNDA ESPECIALIDAD</t>
  </si>
  <si>
    <t>MAESTRÍA</t>
  </si>
  <si>
    <t>DOCTORADO</t>
  </si>
  <si>
    <t>NO CONOCE</t>
  </si>
  <si>
    <t>OFIMÁTICA</t>
  </si>
  <si>
    <t>PROCESADOR DE TEXTOS</t>
  </si>
  <si>
    <t>PROGRAMA DE PRESENTACIONES</t>
  </si>
  <si>
    <t>OTROS (ESPECIFICAR)</t>
  </si>
  <si>
    <t>INGLÉS</t>
  </si>
  <si>
    <t>QUECHUA</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</si>
  <si>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</si>
  <si>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</si>
  <si>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CIENCIAS ECONÓMICAS</t>
  </si>
  <si>
    <t>NO APLICA</t>
  </si>
  <si>
    <t>CIENCIAS FINANCIERAS Y CONTABLES</t>
  </si>
  <si>
    <t>TOPOGRAFÍA SUPERFICIAL Y MINERA</t>
  </si>
  <si>
    <t>De acuerdo a las bases de la presente convocatoria, si usted laboró simultáneamente en dos o más instituciones dentro de un mismo periodo de tiempo, el periodo coincidente será contabilizado una sola vez.
No se validará si solamente se registra el nombre del puesto sin redactar las principales funciones realizadas.
La experiencia específica se encuentra incluida en la experiencia general.</t>
  </si>
  <si>
    <t xml:space="preserve"> </t>
  </si>
  <si>
    <t>TIPO DE POSTGRADO</t>
  </si>
  <si>
    <t>N° DE TELÉFONO</t>
  </si>
  <si>
    <t>DIRECCIÓN DE CORREO ELECTRÓNICO PRINCIPAL</t>
  </si>
  <si>
    <t>DIRECCIÓN DE CORREO ELECTRÓNICO ADICIONAL</t>
  </si>
  <si>
    <t>N° DE CELULAR PRINCIPAL</t>
  </si>
  <si>
    <t>N° DE CELULAR ADICIONAL</t>
  </si>
  <si>
    <t>N° DE COLEGIATURA</t>
  </si>
  <si>
    <t>N° DE CONCURSO</t>
  </si>
  <si>
    <t>AÑO</t>
  </si>
  <si>
    <t>CPM N° 01-2024</t>
  </si>
  <si>
    <t>RÉGIMEN LABORAL</t>
  </si>
  <si>
    <t>NOMBRE DE LA ENTIDAD O EMPRESA</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</si>
  <si>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</si>
  <si>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CE</t>
  </si>
  <si>
    <t>TIPO Y N° DE DOCUMENTO DE IDENTIDAD</t>
  </si>
  <si>
    <t>La información contenida en la Ficha de Postulante tiene carácter de Declaración Jurada, para lo cual la Municipalidad Distrital de Coporaque tomará en cuenta la información en ella consignada, reservándose el derecho de llevar a cabo la verificación correspondiente; así como solicitar la acreditación de la misma.
El postulante se somete al proceso de fiscalización posterior que lleva a cabo la Municipalidad Distrital de Coporaque.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Coporaque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</si>
  <si>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PROCESO CAS N° 002-2025-MDC, serán incorporados a un banco de datos cuyo responsable es la Municipalidad Distrital de Coporaque,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</si>
  <si>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Afirmo y ratifico lo expresado, en señal de lo cual firmo la presente Ficha de Postulante, con la finalidad de remitirla junto con los Anexos y Currículum Vitae Documentado, a través de mesa de partes de la Municipalidad Distrital de Coporaque.</t>
  </si>
  <si>
    <t>PROCESO CAS N° 002-2025-MDC
BAJO EL RÉGIMEN ESPECIAL DE CONTRATACIÓN ADMINISTRATIVA DE SERVICIOS D.L. N° 1057
ANEXO N° 02: "FICHA DE RESUMEN CURRICULAR - DECLARACIÓN JURADA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</si>
</sst>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 #,##0"/>
    <numFmt numFmtId="165" formatCode="00"/>
  </numFmts>
  <fonts count="28" x14ac:knownFonts="1">
    <font>
      <sz val="11"/>
      <color theme="1"/>
      <name val="Calibri"/>
      <family val="2"/>
      <scheme val="minor"/>
    </font>
    <font>
      <sz val="9"/>
      <color theme="1"/>
      <name val="Arial Narrow"/>
      <family val="2"/>
    </font>
    <font>
      <b/>
      <sz val="9"/>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11"/>
      <color rgb="FF0B0080"/>
      <name val="Calibri"/>
      <family val="2"/>
      <scheme val="minor"/>
    </font>
    <font>
      <sz val="8"/>
      <name val="Calibri"/>
      <family val="2"/>
      <scheme val="minor"/>
    </font>
    <font>
      <sz val="11"/>
      <name val="Calibri"/>
      <family val="2"/>
      <scheme val="minor"/>
    </font>
    <font>
      <sz val="8"/>
      <name val="Arial Narrow"/>
      <family val="2"/>
    </font>
    <font>
      <b/>
      <sz val="9"/>
      <color theme="0"/>
      <name val="Arial Narrow"/>
      <family val="2"/>
    </font>
    <font>
      <b/>
      <i/>
      <sz val="8"/>
      <color theme="1"/>
      <name val="Arial Narrow"/>
      <family val="2"/>
    </font>
    <font>
      <b/>
      <sz val="12"/>
      <color theme="0"/>
      <name val="Arial Narrow"/>
      <family val="2"/>
    </font>
    <font>
      <u/>
      <sz val="11"/>
      <color theme="10"/>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8"/>
      <name val="Arial Narrow"/>
      <family val="2"/>
    </font>
    <font>
      <b/>
      <sz val="11"/>
      <color rgb="FFC00000"/>
      <name val="Arial"/>
      <family val="2"/>
    </font>
    <font>
      <b/>
      <sz val="14"/>
      <color theme="0"/>
      <name val="Arial Narrow"/>
      <family val="2"/>
    </font>
    <font>
      <b/>
      <sz val="18"/>
      <color theme="0"/>
      <name val="Arial Narrow"/>
      <family val="2"/>
    </font>
    <font>
      <sz val="11"/>
      <name val="Tahoma"/>
      <family val="2"/>
    </font>
    <font>
      <sz val="10"/>
      <name val="Arial Narrow"/>
      <family val="2"/>
    </font>
    <font>
      <sz val="14"/>
      <name val="Arial Narrow"/>
      <family val="2"/>
    </font>
    <font>
      <u/>
      <sz val="11"/>
      <color theme="10"/>
      <name val="Arial Narrow"/>
      <family val="2"/>
    </font>
    <font>
      <sz val="9"/>
      <color rgb="FFC00000"/>
      <name val="Arial Narrow"/>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ck">
        <color auto="1"/>
      </top>
      <bottom/>
      <diagonal/>
    </border>
    <border>
      <left/>
      <right style="thin">
        <color indexed="64"/>
      </right>
      <top/>
      <bottom/>
      <diagonal/>
    </border>
  </borders>
  <cellStyleXfs count="3">
    <xf numFmtId="0" fontId="0" fillId="0" borderId="0"/>
    <xf numFmtId="0" fontId="5" fillId="0" borderId="0"/>
    <xf numFmtId="0" fontId="15" fillId="0" borderId="0" applyNumberFormat="0" applyFill="0" applyBorder="0" applyAlignment="0" applyProtection="0"/>
  </cellStyleXfs>
  <cellXfs count="170">
    <xf numFmtId="0" fontId="0" fillId="0" borderId="0" xfId="0"/>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8" fillId="0" borderId="0" xfId="0" applyFont="1"/>
    <xf numFmtId="0" fontId="1" fillId="0" borderId="0" xfId="0" applyFont="1" applyAlignment="1">
      <alignment vertical="center" wrapText="1"/>
    </xf>
    <xf numFmtId="0" fontId="7" fillId="0" borderId="0" xfId="0" applyFont="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10" fillId="0" borderId="0" xfId="0" applyFont="1"/>
    <xf numFmtId="0" fontId="0" fillId="2" borderId="7" xfId="0" applyFill="1" applyBorder="1"/>
    <xf numFmtId="0" fontId="1" fillId="0" borderId="0" xfId="0" applyFont="1" applyAlignment="1">
      <alignment horizontal="center" vertical="center" wrapText="1"/>
    </xf>
    <xf numFmtId="0" fontId="12" fillId="2" borderId="0" xfId="0" applyFont="1" applyFill="1" applyAlignment="1">
      <alignment horizontal="left" vertical="center"/>
    </xf>
    <xf numFmtId="14" fontId="1" fillId="0" borderId="0" xfId="0" applyNumberFormat="1" applyFont="1" applyAlignment="1">
      <alignment horizontal="center" vertical="center"/>
    </xf>
    <xf numFmtId="0" fontId="18" fillId="0" borderId="0" xfId="0" applyFont="1" applyAlignment="1">
      <alignment horizontal="left" vertical="center"/>
    </xf>
    <xf numFmtId="0" fontId="17" fillId="3" borderId="7" xfId="0" applyFont="1" applyFill="1" applyBorder="1"/>
    <xf numFmtId="0" fontId="3" fillId="0" borderId="0" xfId="0" applyFont="1" applyAlignment="1">
      <alignment horizontal="left" vertical="center"/>
    </xf>
    <xf numFmtId="0" fontId="16" fillId="3" borderId="0" xfId="0" applyFont="1" applyFill="1"/>
    <xf numFmtId="0" fontId="1" fillId="0" borderId="0" xfId="0" applyFont="1" applyAlignment="1">
      <alignment horizontal="justify" vertical="center" wrapText="1"/>
    </xf>
    <xf numFmtId="0" fontId="2" fillId="0" borderId="0" xfId="0" applyFont="1" applyAlignment="1">
      <alignment horizontal="center" vertical="center" wrapText="1"/>
    </xf>
    <xf numFmtId="0" fontId="16" fillId="0" borderId="0" xfId="0" applyFont="1"/>
    <xf numFmtId="0" fontId="1" fillId="0" borderId="0" xfId="0" applyFont="1" applyAlignment="1" applyProtection="1">
      <alignment horizontal="left" vertical="top"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hidden="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protection hidden="1"/>
    </xf>
    <xf numFmtId="0" fontId="4" fillId="2" borderId="0" xfId="0" applyFont="1" applyFill="1" applyAlignment="1">
      <alignment horizontal="left" vertical="center"/>
    </xf>
    <xf numFmtId="0" fontId="6" fillId="0" borderId="0" xfId="0" applyFont="1" applyAlignment="1">
      <alignment horizontal="left" vertical="center"/>
    </xf>
    <xf numFmtId="0" fontId="27" fillId="0" borderId="0" xfId="0" applyFont="1" applyAlignment="1">
      <alignment horizontal="center" vertical="center" wrapText="1"/>
    </xf>
    <xf numFmtId="0" fontId="10" fillId="8" borderId="0" xfId="0" applyFont="1" applyFill="1"/>
    <xf numFmtId="0" fontId="6" fillId="8" borderId="0" xfId="0" applyFont="1" applyFill="1" applyAlignment="1">
      <alignment horizontal="center" vertical="center" wrapText="1"/>
    </xf>
    <xf numFmtId="0" fontId="6" fillId="8" borderId="0" xfId="0" applyFont="1" applyFill="1" applyAlignment="1">
      <alignment vertical="center"/>
    </xf>
    <xf numFmtId="0" fontId="6" fillId="8" borderId="7" xfId="0" applyFont="1" applyFill="1" applyBorder="1" applyAlignment="1">
      <alignment vertical="center"/>
    </xf>
    <xf numFmtId="0" fontId="6" fillId="8" borderId="7" xfId="0" applyFont="1" applyFill="1" applyBorder="1" applyAlignment="1">
      <alignment vertical="center" wrapText="1"/>
    </xf>
    <xf numFmtId="0" fontId="6" fillId="8" borderId="0" xfId="0" applyFont="1" applyFill="1" applyAlignment="1">
      <alignment vertical="center" wrapText="1"/>
    </xf>
    <xf numFmtId="0" fontId="24" fillId="8" borderId="9" xfId="0" applyFont="1" applyFill="1" applyBorder="1" applyAlignment="1">
      <alignment vertical="center"/>
    </xf>
    <xf numFmtId="0" fontId="24" fillId="8" borderId="7" xfId="0" applyFont="1" applyFill="1" applyBorder="1" applyAlignment="1">
      <alignment vertical="center"/>
    </xf>
    <xf numFmtId="0" fontId="24" fillId="8" borderId="0" xfId="0" applyFont="1" applyFill="1" applyAlignment="1">
      <alignment vertical="center"/>
    </xf>
    <xf numFmtId="0" fontId="24" fillId="8" borderId="0" xfId="0" applyFont="1" applyFill="1" applyAlignment="1">
      <alignment horizontal="center" vertical="center" wrapText="1"/>
    </xf>
    <xf numFmtId="0" fontId="7" fillId="8" borderId="0" xfId="0" applyFont="1" applyFill="1" applyAlignment="1">
      <alignment horizontal="center" vertical="center" wrapText="1"/>
    </xf>
    <xf numFmtId="14" fontId="6" fillId="8" borderId="0" xfId="0" applyNumberFormat="1" applyFont="1" applyFill="1" applyAlignment="1">
      <alignment horizontal="center" vertical="center" wrapText="1"/>
    </xf>
    <xf numFmtId="14" fontId="10" fillId="8" borderId="0" xfId="0" applyNumberFormat="1" applyFont="1" applyFill="1"/>
    <xf numFmtId="2" fontId="10" fillId="8" borderId="0" xfId="0" applyNumberFormat="1" applyFont="1" applyFill="1"/>
    <xf numFmtId="0" fontId="6" fillId="8" borderId="0" xfId="0" applyFont="1" applyFill="1" applyAlignment="1">
      <alignment horizontal="left" vertical="center"/>
    </xf>
    <xf numFmtId="0" fontId="10" fillId="8" borderId="0" xfId="0" applyFont="1" applyFill="1" applyAlignment="1">
      <alignment horizontal="center"/>
    </xf>
    <xf numFmtId="0" fontId="25" fillId="8" borderId="0" xfId="0" applyFont="1" applyFill="1" applyAlignment="1">
      <alignment horizontal="center" vertical="center"/>
    </xf>
    <xf numFmtId="0" fontId="23" fillId="8" borderId="0" xfId="0" applyFont="1" applyFill="1" applyAlignment="1">
      <alignment horizontal="justify" vertical="center"/>
    </xf>
    <xf numFmtId="0" fontId="1" fillId="0" borderId="0" xfId="0" applyFont="1" applyAlignment="1">
      <alignment horizontal="left" vertical="top" wrapText="1"/>
    </xf>
    <xf numFmtId="0" fontId="14" fillId="10" borderId="0" xfId="0" applyFont="1" applyFill="1" applyAlignment="1">
      <alignment vertical="center" wrapText="1"/>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64" fontId="1" fillId="0" borderId="3" xfId="0" applyNumberFormat="1" applyFont="1" applyBorder="1" applyAlignment="1" applyProtection="1">
      <alignment horizontal="center" vertical="center" wrapText="1"/>
      <protection locked="0"/>
    </xf>
    <xf numFmtId="49" fontId="4" fillId="7" borderId="10" xfId="0" applyNumberFormat="1" applyFont="1" applyFill="1" applyBorder="1" applyAlignment="1" applyProtection="1">
      <alignment horizontal="center" vertical="center"/>
      <protection locked="0"/>
    </xf>
    <xf numFmtId="49" fontId="4" fillId="7" borderId="8" xfId="0" applyNumberFormat="1" applyFont="1" applyFill="1" applyBorder="1" applyAlignment="1" applyProtection="1">
      <alignment horizontal="center" vertical="center"/>
      <protection locked="0"/>
    </xf>
    <xf numFmtId="49" fontId="4" fillId="7" borderId="9" xfId="0" applyNumberFormat="1" applyFont="1" applyFill="1" applyBorder="1" applyAlignment="1" applyProtection="1">
      <alignment horizontal="center" vertical="center"/>
      <protection locked="0"/>
    </xf>
    <xf numFmtId="0" fontId="12" fillId="4" borderId="7" xfId="0" applyFont="1" applyFill="1" applyBorder="1" applyAlignment="1">
      <alignment horizontal="center" vertical="center" wrapText="1"/>
    </xf>
    <xf numFmtId="0" fontId="1" fillId="0" borderId="7" xfId="0" applyFont="1" applyBorder="1" applyAlignment="1">
      <alignment horizontal="left" vertical="center" wrapText="1" indent="1"/>
    </xf>
    <xf numFmtId="0" fontId="1" fillId="0" borderId="7" xfId="0" applyFont="1" applyBorder="1" applyAlignment="1" applyProtection="1">
      <alignment horizontal="center" vertical="center" wrapText="1"/>
      <protection locked="0"/>
    </xf>
    <xf numFmtId="165" fontId="1" fillId="0" borderId="7" xfId="0" applyNumberFormat="1" applyFont="1" applyBorder="1" applyAlignment="1" applyProtection="1">
      <alignment horizontal="center" vertical="center" wrapText="1"/>
      <protection locked="0"/>
    </xf>
    <xf numFmtId="14" fontId="6" fillId="0" borderId="10" xfId="0" quotePrefix="1" applyNumberFormat="1" applyFont="1" applyBorder="1" applyAlignment="1" applyProtection="1">
      <alignment horizontal="center" vertical="center" wrapText="1"/>
      <protection locked="0"/>
    </xf>
    <xf numFmtId="14" fontId="6" fillId="0" borderId="8" xfId="0" quotePrefix="1" applyNumberFormat="1" applyFont="1" applyBorder="1" applyAlignment="1" applyProtection="1">
      <alignment horizontal="center" vertical="center" wrapText="1"/>
      <protection locked="0"/>
    </xf>
    <xf numFmtId="14" fontId="6" fillId="0" borderId="9" xfId="0" quotePrefix="1" applyNumberFormat="1" applyFont="1" applyBorder="1" applyAlignment="1" applyProtection="1">
      <alignment horizontal="center" vertical="center" wrapText="1"/>
      <protection locked="0"/>
    </xf>
    <xf numFmtId="14" fontId="6" fillId="0" borderId="7" xfId="0" quotePrefix="1" applyNumberFormat="1" applyFont="1" applyBorder="1" applyAlignment="1" applyProtection="1">
      <alignment horizontal="center" vertical="center" wrapText="1"/>
      <protection locked="0"/>
    </xf>
    <xf numFmtId="0" fontId="10" fillId="8" borderId="12" xfId="0" applyFont="1" applyFill="1" applyBorder="1" applyAlignment="1">
      <alignment horizontal="center" wrapText="1"/>
    </xf>
    <xf numFmtId="0" fontId="10" fillId="8" borderId="0" xfId="0" applyFont="1" applyFill="1" applyAlignment="1">
      <alignment horizontal="center" wrapText="1"/>
    </xf>
    <xf numFmtId="0" fontId="10" fillId="8" borderId="12" xfId="0" applyFont="1" applyFill="1" applyBorder="1" applyAlignment="1">
      <alignment horizontal="center"/>
    </xf>
    <xf numFmtId="0" fontId="10" fillId="8" borderId="0" xfId="0" applyFont="1" applyFill="1" applyAlignment="1">
      <alignment horizont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5" xfId="0" applyFont="1" applyFill="1" applyBorder="1" applyAlignment="1">
      <alignment horizontal="center" vertical="center" wrapText="1"/>
    </xf>
    <xf numFmtId="14" fontId="1" fillId="0" borderId="1" xfId="0" applyNumberFormat="1"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14" fontId="1" fillId="0" borderId="3" xfId="0" applyNumberFormat="1" applyFont="1" applyBorder="1" applyAlignment="1" applyProtection="1">
      <alignment horizontal="center" vertical="center"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0" fillId="8" borderId="14" xfId="0" applyFont="1" applyFill="1" applyBorder="1" applyAlignment="1">
      <alignment horizontal="center"/>
    </xf>
    <xf numFmtId="0" fontId="1" fillId="0" borderId="11"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2" fillId="0" borderId="0" xfId="0" applyFont="1" applyAlignment="1">
      <alignment horizontal="right" vertical="center"/>
    </xf>
    <xf numFmtId="0" fontId="4" fillId="0" borderId="0" xfId="0" applyFont="1" applyAlignment="1" applyProtection="1">
      <alignment horizontal="center" vertical="center"/>
      <protection hidden="1"/>
    </xf>
    <xf numFmtId="0" fontId="1" fillId="0" borderId="0" xfId="0" applyFont="1" applyAlignment="1">
      <alignment horizontal="center" vertical="center"/>
    </xf>
    <xf numFmtId="0" fontId="1" fillId="0" borderId="0" xfId="0" applyFont="1" applyAlignment="1" applyProtection="1">
      <alignment horizontal="left" vertical="center" wrapText="1"/>
      <protection hidden="1"/>
    </xf>
    <xf numFmtId="0" fontId="12" fillId="4" borderId="10"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0" borderId="1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0" fontId="4" fillId="9" borderId="7" xfId="0" applyFont="1" applyFill="1" applyBorder="1" applyAlignment="1">
      <alignment horizontal="left" vertical="center" wrapText="1" indent="5"/>
    </xf>
    <xf numFmtId="0" fontId="19" fillId="6" borderId="7" xfId="0" applyFont="1" applyFill="1" applyBorder="1" applyAlignment="1">
      <alignment horizontal="left" vertical="center" wrapText="1"/>
    </xf>
    <xf numFmtId="0" fontId="1" fillId="0" borderId="11" xfId="0" applyFont="1" applyBorder="1" applyAlignment="1" applyProtection="1">
      <alignment horizontal="center" vertical="center" wrapText="1"/>
      <protection hidden="1"/>
    </xf>
    <xf numFmtId="0" fontId="2" fillId="7" borderId="7" xfId="0" applyFont="1" applyFill="1" applyBorder="1" applyAlignment="1" applyProtection="1">
      <alignment horizontal="center" vertical="center" wrapText="1"/>
      <protection locked="0"/>
    </xf>
    <xf numFmtId="0" fontId="13" fillId="0" borderId="2" xfId="0" applyFont="1" applyBorder="1" applyAlignment="1">
      <alignment horizontal="left" vertical="center" wrapText="1" indent="1"/>
    </xf>
    <xf numFmtId="0" fontId="1" fillId="0" borderId="0" xfId="0" applyFont="1" applyAlignment="1">
      <alignment horizontal="center" vertical="center" wrapText="1"/>
    </xf>
    <xf numFmtId="0" fontId="12" fillId="5" borderId="7" xfId="0" applyFont="1" applyFill="1" applyBorder="1" applyAlignment="1">
      <alignment horizontal="left" vertical="center" indent="2"/>
    </xf>
    <xf numFmtId="0" fontId="12" fillId="5" borderId="12" xfId="0" applyFont="1" applyFill="1" applyBorder="1" applyAlignment="1">
      <alignment horizontal="left" vertical="center" indent="2"/>
    </xf>
    <xf numFmtId="0" fontId="12" fillId="5" borderId="0" xfId="0" applyFont="1" applyFill="1" applyAlignment="1">
      <alignment horizontal="left" vertical="center" indent="2"/>
    </xf>
    <xf numFmtId="0" fontId="12" fillId="4" borderId="7"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11" fillId="7" borderId="7" xfId="0" applyFont="1" applyFill="1" applyBorder="1" applyAlignment="1" applyProtection="1">
      <alignment horizontal="center" vertical="center" wrapText="1"/>
      <protection locked="0"/>
    </xf>
    <xf numFmtId="0" fontId="26" fillId="7" borderId="7" xfId="2" applyFont="1" applyFill="1" applyBorder="1" applyAlignment="1" applyProtection="1">
      <alignment horizontal="center" vertical="center" wrapText="1"/>
      <protection locked="0"/>
    </xf>
    <xf numFmtId="0" fontId="12" fillId="4" borderId="7" xfId="0" applyFont="1" applyFill="1" applyBorder="1" applyAlignment="1">
      <alignment horizontal="left" vertical="center" wrapText="1" indent="1"/>
    </xf>
    <xf numFmtId="14" fontId="4" fillId="7" borderId="7" xfId="0"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0" xfId="0" applyFont="1" applyAlignment="1">
      <alignment horizontal="justify" vertical="center" wrapText="1"/>
    </xf>
    <xf numFmtId="0" fontId="2" fillId="0" borderId="1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0" xfId="0" applyFont="1" applyAlignment="1" applyProtection="1">
      <alignment horizontal="center" vertical="center"/>
      <protection hidden="1"/>
    </xf>
    <xf numFmtId="0" fontId="20" fillId="6" borderId="1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 fillId="0" borderId="10" xfId="0" applyFont="1" applyBorder="1" applyAlignment="1" applyProtection="1">
      <alignment horizontal="left" vertical="center" wrapText="1" indent="1"/>
      <protection locked="0"/>
    </xf>
    <xf numFmtId="0" fontId="1" fillId="0" borderId="8" xfId="0" applyFont="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49" fontId="1" fillId="0" borderId="7" xfId="0" applyNumberFormat="1"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2" fillId="4" borderId="10"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7" xfId="0" applyFont="1" applyFill="1" applyBorder="1" applyAlignment="1">
      <alignment horizontal="center" vertical="center"/>
    </xf>
    <xf numFmtId="14" fontId="1" fillId="0" borderId="0" xfId="0" applyNumberFormat="1" applyFont="1" applyAlignment="1">
      <alignment horizontal="center" vertical="center" wrapText="1"/>
    </xf>
    <xf numFmtId="0" fontId="2" fillId="6" borderId="7" xfId="0" applyFont="1" applyFill="1" applyBorder="1" applyAlignment="1">
      <alignment horizontal="center" vertical="center" wrapText="1"/>
    </xf>
    <xf numFmtId="0" fontId="1" fillId="0" borderId="7" xfId="0" applyFont="1" applyBorder="1" applyAlignment="1" applyProtection="1">
      <alignment horizontal="left" vertical="center" wrapText="1" indent="1"/>
      <protection locked="0"/>
    </xf>
    <xf numFmtId="0" fontId="14" fillId="10" borderId="0" xfId="0" applyFont="1" applyFill="1" applyAlignment="1">
      <alignment horizontal="center" vertical="center" wrapText="1"/>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cellXfs>
  <cellStyles count="3">
    <cellStyle name="Hipervínculo" xfId="2" builtinId="8"/>
    <cellStyle name="Normal" xfId="0" builtinId="0"/>
    <cellStyle name="Normal 2" xfId="1" xr:uid="{00000000-0005-0000-0000-000001000000}"/>
  </cellStyles>
  <dxfs count="16">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s>
  <tableStyles count="0" defaultTableStyle="TableStyleMedium2" defaultPivotStyle="PivotStyleLight16"/>
  <colors>
    <mruColors>
      <color rgb="FF002060"/>
      <color rgb="FF91BB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0</xdr:row>
      <xdr:rowOff>0</xdr:rowOff>
    </xdr:from>
    <xdr:to>
      <xdr:col>9</xdr:col>
      <xdr:colOff>30480</xdr:colOff>
      <xdr:row>3</xdr:row>
      <xdr:rowOff>83820</xdr:rowOff>
    </xdr:to>
    <xdr:pic>
      <xdr:nvPicPr>
        <xdr:cNvPr id="2" name="Imagen 1">
          <a:extLst>
            <a:ext uri="{FF2B5EF4-FFF2-40B4-BE49-F238E27FC236}">
              <a16:creationId xmlns:a16="http://schemas.microsoft.com/office/drawing/2014/main" id="{753B876B-0200-824C-583D-513948B9E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0"/>
          <a:ext cx="784860" cy="891540"/>
        </a:xfrm>
        <a:prstGeom prst="rect">
          <a:avLst/>
        </a:prstGeom>
        <a:noFill/>
      </xdr:spPr>
    </xdr:pic>
    <xdr:clientData/>
  </xdr:twoCellAnchor>
  <xdr:twoCellAnchor editAs="oneCell">
    <xdr:from>
      <xdr:col>55</xdr:col>
      <xdr:colOff>60960</xdr:colOff>
      <xdr:row>0</xdr:row>
      <xdr:rowOff>15240</xdr:rowOff>
    </xdr:from>
    <xdr:to>
      <xdr:col>59</xdr:col>
      <xdr:colOff>282844</xdr:colOff>
      <xdr:row>3</xdr:row>
      <xdr:rowOff>0</xdr:rowOff>
    </xdr:to>
    <xdr:pic>
      <xdr:nvPicPr>
        <xdr:cNvPr id="3" name="Imagen 2" descr="Mg. Lcdo. ENEIDO B. ALBORNOZ A. : Gestión de Recursos Humanos: Una  propuesta para el análisis empírico">
          <a:extLst>
            <a:ext uri="{FF2B5EF4-FFF2-40B4-BE49-F238E27FC236}">
              <a16:creationId xmlns:a16="http://schemas.microsoft.com/office/drawing/2014/main" id="{3FB42078-00D7-769C-36AB-59F0BBBB48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5880" y="15240"/>
          <a:ext cx="1502044" cy="79248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XFC674"/>
  <sheetViews>
    <sheetView showGridLines="0" tabSelected="1" view="pageBreakPreview" zoomScaleNormal="115" zoomScaleSheetLayoutView="100" workbookViewId="0">
      <selection activeCell="AZ3" sqref="AZ3"/>
    </sheetView>
  </sheetViews>
  <sheetFormatPr baseColWidth="10" defaultColWidth="0" defaultRowHeight="14.4" zeroHeight="1" x14ac:dyDescent="0.3"/>
  <cols>
    <col min="1" max="11" width="1.5546875" style="14" customWidth="1"/>
    <col min="12" max="12" width="3.109375" style="14" customWidth="1"/>
    <col min="13" max="15" width="1.5546875" style="14" customWidth="1"/>
    <col min="16" max="16" width="0.33203125" style="14" customWidth="1"/>
    <col min="17" max="17" width="1.44140625" style="14" customWidth="1"/>
    <col min="18" max="18" width="12" style="14" customWidth="1"/>
    <col min="19" max="20" width="1.6640625" style="14" customWidth="1"/>
    <col min="21" max="21" width="2.88671875" style="14" customWidth="1"/>
    <col min="22" max="22" width="5.6640625" style="14" customWidth="1"/>
    <col min="23" max="29" width="1.5546875" style="14" customWidth="1"/>
    <col min="30" max="30" width="0.6640625" style="14" customWidth="1"/>
    <col min="31" max="33" width="1.5546875" style="14" customWidth="1"/>
    <col min="34" max="34" width="0.5546875" style="14" customWidth="1"/>
    <col min="35" max="36" width="1.5546875" style="14" customWidth="1"/>
    <col min="37" max="37" width="8" style="14" customWidth="1"/>
    <col min="38" max="38" width="1.5546875" style="14" customWidth="1"/>
    <col min="39" max="39" width="1.109375" style="14" customWidth="1"/>
    <col min="40" max="40" width="1.5546875" style="14" customWidth="1"/>
    <col min="41" max="41" width="2.109375" style="14" customWidth="1"/>
    <col min="42" max="42" width="5.109375" style="14" customWidth="1"/>
    <col min="43" max="43" width="1.33203125" style="14" customWidth="1"/>
    <col min="44" max="44" width="4.88671875" style="14" customWidth="1"/>
    <col min="45" max="45" width="1.6640625" style="14" customWidth="1"/>
    <col min="46" max="46" width="3" style="14" customWidth="1"/>
    <col min="47" max="50" width="1.5546875" style="14" customWidth="1"/>
    <col min="51" max="51" width="3.88671875" style="14" customWidth="1"/>
    <col min="52" max="60" width="4.6640625" style="14" customWidth="1"/>
    <col min="61" max="61" width="5.6640625" style="36" hidden="1" customWidth="1"/>
    <col min="62" max="71" width="5.6640625" style="37" hidden="1" customWidth="1"/>
    <col min="72" max="72" width="5.6640625" style="27" customWidth="1"/>
    <col min="73" max="74" width="5.6640625" style="14" customWidth="1"/>
    <col min="75" max="78" width="5.33203125" style="14" customWidth="1"/>
    <col min="79" max="106" width="5.33203125" style="14" hidden="1" customWidth="1"/>
    <col min="107" max="187" width="2.44140625" style="14" hidden="1" customWidth="1"/>
    <col min="188" max="16383" width="11.44140625" style="14" hidden="1"/>
    <col min="16384" max="16384" width="10.5546875" style="14" hidden="1" customWidth="1"/>
  </cols>
  <sheetData>
    <row r="1" spans="1:70" ht="28.2" customHeight="1" x14ac:dyDescent="0.3">
      <c r="A1" s="55"/>
      <c r="B1" s="55"/>
      <c r="C1" s="55"/>
      <c r="D1" s="55"/>
      <c r="E1" s="55"/>
      <c r="F1" s="55"/>
      <c r="G1" s="55"/>
      <c r="H1" s="55"/>
      <c r="I1" s="55"/>
      <c r="J1" s="55"/>
      <c r="K1" s="166" t="s">
        <v>4935</v>
      </c>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row>
    <row r="2" spans="1:70" ht="28.2" customHeight="1" x14ac:dyDescent="0.3">
      <c r="A2" s="55"/>
      <c r="B2" s="55"/>
      <c r="C2" s="55"/>
      <c r="D2" s="55"/>
      <c r="E2" s="55"/>
      <c r="F2" s="55"/>
      <c r="G2" s="55"/>
      <c r="H2" s="55"/>
      <c r="I2" s="55"/>
      <c r="J2" s="55"/>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row>
    <row r="3" spans="1:70" ht="7.2" customHeight="1" x14ac:dyDescent="0.3">
      <c r="O3"/>
    </row>
    <row r="4" spans="1:70" ht="7.2" customHeight="1" x14ac:dyDescent="0.3"/>
    <row r="5" spans="1:70" ht="19.95" customHeight="1" x14ac:dyDescent="0.3">
      <c r="A5" s="128" t="s">
        <v>0</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R5" s="36"/>
    </row>
    <row r="6" spans="1:70" ht="7.5" customHeight="1" x14ac:dyDescent="0.3"/>
    <row r="7" spans="1:70" ht="28.2" customHeight="1" x14ac:dyDescent="0.3">
      <c r="A7" s="65" t="s">
        <v>1</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t="s">
        <v>2</v>
      </c>
      <c r="AT7" s="65"/>
      <c r="AU7" s="65"/>
      <c r="AV7" s="65"/>
      <c r="AW7" s="65"/>
      <c r="AX7" s="65"/>
      <c r="AY7" s="65"/>
      <c r="AZ7" s="65"/>
      <c r="BA7" s="65"/>
      <c r="BB7" s="130" t="s">
        <v>4931</v>
      </c>
      <c r="BC7" s="130"/>
      <c r="BD7" s="130"/>
      <c r="BE7" s="130"/>
      <c r="BF7" s="130"/>
      <c r="BG7" s="130"/>
      <c r="BH7" s="130"/>
      <c r="BJ7" s="41"/>
      <c r="BK7" s="41"/>
      <c r="BL7" s="41"/>
      <c r="BM7" s="41"/>
      <c r="BN7" s="41"/>
    </row>
    <row r="8" spans="1:70" ht="24" customHeight="1" x14ac:dyDescent="0.3">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36"/>
      <c r="AT8" s="136"/>
      <c r="AU8" s="136"/>
      <c r="AV8" s="136"/>
      <c r="AW8" s="136"/>
      <c r="AX8" s="136"/>
      <c r="AY8" s="136"/>
      <c r="AZ8" s="136"/>
      <c r="BA8" s="136"/>
      <c r="BB8" s="62" t="s">
        <v>12</v>
      </c>
      <c r="BC8" s="63"/>
      <c r="BD8" s="64"/>
      <c r="BE8" s="62"/>
      <c r="BF8" s="63"/>
      <c r="BG8" s="63"/>
      <c r="BH8" s="64"/>
      <c r="BQ8" s="47"/>
    </row>
    <row r="9" spans="1:70" ht="4.95" customHeight="1" x14ac:dyDescent="0.3">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37"/>
      <c r="BQ9" s="47"/>
    </row>
    <row r="10" spans="1:70" ht="15.75" customHeight="1" x14ac:dyDescent="0.3">
      <c r="A10" s="65" t="s">
        <v>3</v>
      </c>
      <c r="B10" s="65"/>
      <c r="C10" s="65"/>
      <c r="D10" s="65"/>
      <c r="E10" s="65"/>
      <c r="F10" s="65"/>
      <c r="G10" s="65"/>
      <c r="H10" s="65"/>
      <c r="I10" s="65"/>
      <c r="J10" s="65"/>
      <c r="K10" s="65"/>
      <c r="L10" s="65"/>
      <c r="M10" s="65"/>
      <c r="N10" s="65"/>
      <c r="O10" s="65"/>
      <c r="P10" s="65"/>
      <c r="Q10" s="65"/>
      <c r="R10" s="65"/>
      <c r="S10" s="65"/>
      <c r="T10" s="65"/>
      <c r="U10" s="65"/>
      <c r="V10" s="65"/>
      <c r="W10" s="65"/>
      <c r="X10" s="65" t="s">
        <v>4</v>
      </c>
      <c r="Y10" s="65"/>
      <c r="Z10" s="65"/>
      <c r="AA10" s="65"/>
      <c r="AB10" s="65"/>
      <c r="AC10" s="65"/>
      <c r="AD10" s="65"/>
      <c r="AE10" s="65"/>
      <c r="AF10" s="65"/>
      <c r="AG10" s="65"/>
      <c r="AH10" s="65"/>
      <c r="AI10" s="65"/>
      <c r="AJ10" s="65"/>
      <c r="AK10" s="65"/>
      <c r="AL10" s="65"/>
      <c r="AM10" s="65"/>
      <c r="AN10" s="65"/>
      <c r="AO10" s="65"/>
      <c r="AP10" s="65"/>
      <c r="AQ10" s="65"/>
      <c r="AR10" s="65"/>
      <c r="AS10" s="65" t="s">
        <v>5</v>
      </c>
      <c r="AT10" s="65"/>
      <c r="AU10" s="65"/>
      <c r="AV10" s="65"/>
      <c r="AW10" s="65"/>
      <c r="AX10" s="65"/>
      <c r="AY10" s="65"/>
      <c r="AZ10" s="65"/>
      <c r="BA10" s="65"/>
      <c r="BB10" s="65"/>
      <c r="BC10" s="65"/>
      <c r="BD10" s="65"/>
      <c r="BE10" s="65"/>
      <c r="BF10" s="65"/>
      <c r="BG10" s="65"/>
      <c r="BH10" s="65"/>
    </row>
    <row r="11" spans="1:70" ht="18.75" customHeight="1" x14ac:dyDescent="0.3">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J11" s="38"/>
      <c r="BK11" s="38"/>
    </row>
    <row r="12" spans="1:70" ht="4.95" customHeight="1" x14ac:dyDescent="0.3">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37"/>
      <c r="BJ12" s="38"/>
      <c r="BK12" s="38"/>
    </row>
    <row r="13" spans="1:70" ht="15.75" customHeight="1" x14ac:dyDescent="0.3">
      <c r="A13" s="65" t="s">
        <v>6</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row>
    <row r="14" spans="1:70" ht="18.75" customHeight="1" x14ac:dyDescent="0.3">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J14" s="41"/>
      <c r="BK14" s="41"/>
      <c r="BL14" s="41"/>
      <c r="BM14" s="41"/>
      <c r="BN14" s="41"/>
      <c r="BO14" s="41"/>
      <c r="BP14" s="41"/>
      <c r="BQ14" s="41"/>
    </row>
    <row r="15" spans="1:70" ht="4.95" customHeight="1" x14ac:dyDescent="0.3">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37"/>
      <c r="BJ15" s="41"/>
      <c r="BK15" s="41"/>
      <c r="BL15" s="41"/>
      <c r="BM15" s="41"/>
      <c r="BN15" s="41"/>
      <c r="BO15" s="41"/>
      <c r="BP15" s="41"/>
      <c r="BQ15" s="41"/>
    </row>
    <row r="16" spans="1:70" ht="15.75" customHeight="1" x14ac:dyDescent="0.3">
      <c r="A16" s="65" t="s">
        <v>7</v>
      </c>
      <c r="B16" s="65"/>
      <c r="C16" s="65"/>
      <c r="D16" s="65"/>
      <c r="E16" s="65"/>
      <c r="F16" s="65"/>
      <c r="G16" s="65"/>
      <c r="H16" s="65"/>
      <c r="I16" s="65"/>
      <c r="J16" s="65"/>
      <c r="K16" s="65"/>
      <c r="L16" s="65"/>
      <c r="M16" s="65"/>
      <c r="N16" s="65"/>
      <c r="O16" s="65"/>
      <c r="P16" s="65" t="s">
        <v>4919</v>
      </c>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t="s">
        <v>4921</v>
      </c>
      <c r="BB16" s="65"/>
      <c r="BC16" s="65"/>
      <c r="BD16" s="65"/>
      <c r="BE16" s="65"/>
      <c r="BF16" s="65"/>
      <c r="BG16" s="65"/>
      <c r="BH16" s="65"/>
      <c r="BR16" s="47"/>
    </row>
    <row r="17" spans="1:72" ht="18.75" customHeight="1" x14ac:dyDescent="0.3">
      <c r="A17" s="131"/>
      <c r="B17" s="131"/>
      <c r="C17" s="131"/>
      <c r="D17" s="131"/>
      <c r="E17" s="131"/>
      <c r="F17" s="131"/>
      <c r="G17" s="131"/>
      <c r="H17" s="131"/>
      <c r="I17" s="131"/>
      <c r="J17" s="131"/>
      <c r="K17" s="131"/>
      <c r="L17" s="131"/>
      <c r="M17" s="131"/>
      <c r="N17" s="131"/>
      <c r="O17" s="131"/>
      <c r="P17" s="134"/>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row>
    <row r="18" spans="1:72" ht="4.95" customHeight="1" x14ac:dyDescent="0.3">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37"/>
    </row>
    <row r="19" spans="1:72" ht="18.75" customHeight="1" x14ac:dyDescent="0.3">
      <c r="A19" s="65" t="s">
        <v>4918</v>
      </c>
      <c r="B19" s="65"/>
      <c r="C19" s="65"/>
      <c r="D19" s="65"/>
      <c r="E19" s="65"/>
      <c r="F19" s="65"/>
      <c r="G19" s="65"/>
      <c r="H19" s="65"/>
      <c r="I19" s="65"/>
      <c r="J19" s="65"/>
      <c r="K19" s="65"/>
      <c r="L19" s="65"/>
      <c r="M19" s="65"/>
      <c r="N19" s="65"/>
      <c r="O19" s="65"/>
      <c r="P19" s="65" t="s">
        <v>4920</v>
      </c>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t="s">
        <v>4922</v>
      </c>
      <c r="BB19" s="65"/>
      <c r="BC19" s="65"/>
      <c r="BD19" s="65"/>
      <c r="BE19" s="65"/>
      <c r="BF19" s="65"/>
      <c r="BG19" s="65"/>
      <c r="BH19" s="65"/>
    </row>
    <row r="20" spans="1:72" ht="18.75" customHeight="1" x14ac:dyDescent="0.3">
      <c r="A20" s="133"/>
      <c r="B20" s="133"/>
      <c r="C20" s="133"/>
      <c r="D20" s="133"/>
      <c r="E20" s="133"/>
      <c r="F20" s="133"/>
      <c r="G20" s="131"/>
      <c r="H20" s="131"/>
      <c r="I20" s="131"/>
      <c r="J20" s="131"/>
      <c r="K20" s="131"/>
      <c r="L20" s="131"/>
      <c r="M20" s="131"/>
      <c r="N20" s="131"/>
      <c r="O20" s="131"/>
      <c r="P20" s="134"/>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row>
    <row r="21" spans="1:72" ht="7.5" customHeight="1" x14ac:dyDescent="0.3">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row>
    <row r="22" spans="1:72" ht="19.95" customHeight="1" x14ac:dyDescent="0.3">
      <c r="A22" s="127" t="s">
        <v>8</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R22" s="36"/>
    </row>
    <row r="23" spans="1:72" ht="7.5" customHeight="1" x14ac:dyDescent="0.3">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37"/>
    </row>
    <row r="24" spans="1:72" ht="16.5" customHeight="1" x14ac:dyDescent="0.3">
      <c r="A24" s="65" t="s">
        <v>9</v>
      </c>
      <c r="B24" s="65"/>
      <c r="C24" s="65"/>
      <c r="D24" s="65"/>
      <c r="E24" s="65"/>
      <c r="F24" s="65"/>
      <c r="G24" s="65"/>
      <c r="H24" s="65"/>
      <c r="I24" s="65"/>
      <c r="J24" s="65"/>
      <c r="K24" s="65"/>
      <c r="L24" s="65"/>
      <c r="M24" s="65"/>
      <c r="N24" s="65"/>
      <c r="O24" s="65"/>
      <c r="P24" s="65"/>
      <c r="Q24" s="65"/>
      <c r="R24" s="114" t="s">
        <v>10</v>
      </c>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6"/>
      <c r="BI24" s="37"/>
    </row>
    <row r="25" spans="1:72" ht="31.95" customHeight="1" x14ac:dyDescent="0.3">
      <c r="A25" s="135" t="s">
        <v>11</v>
      </c>
      <c r="B25" s="135"/>
      <c r="C25" s="135"/>
      <c r="D25" s="135"/>
      <c r="E25" s="135"/>
      <c r="F25" s="135"/>
      <c r="G25" s="135"/>
      <c r="H25" s="135"/>
      <c r="I25" s="135"/>
      <c r="J25" s="135"/>
      <c r="K25" s="135"/>
      <c r="L25" s="135"/>
      <c r="M25" s="135"/>
      <c r="N25" s="135"/>
      <c r="O25" s="135"/>
      <c r="P25" s="135"/>
      <c r="Q25" s="135"/>
      <c r="R25" s="56" t="s">
        <v>12</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8"/>
      <c r="BI25" s="37"/>
      <c r="BT25"/>
    </row>
    <row r="26" spans="1:72" ht="31.95" customHeight="1" x14ac:dyDescent="0.3">
      <c r="A26" s="135" t="s">
        <v>13</v>
      </c>
      <c r="B26" s="135"/>
      <c r="C26" s="135"/>
      <c r="D26" s="135"/>
      <c r="E26" s="135"/>
      <c r="F26" s="135"/>
      <c r="G26" s="135"/>
      <c r="H26" s="135"/>
      <c r="I26" s="135"/>
      <c r="J26" s="135"/>
      <c r="K26" s="135"/>
      <c r="L26" s="135"/>
      <c r="M26" s="135"/>
      <c r="N26" s="135"/>
      <c r="O26" s="135"/>
      <c r="P26" s="135"/>
      <c r="Q26" s="135"/>
      <c r="R26" s="56" t="s">
        <v>12</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8"/>
      <c r="BI26" s="37"/>
    </row>
    <row r="27" spans="1:72" ht="49.95" customHeight="1" x14ac:dyDescent="0.3">
      <c r="A27" s="125" t="s">
        <v>4929</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37"/>
      <c r="BT27"/>
    </row>
    <row r="28" spans="1:72" ht="7.5" customHeight="1" x14ac:dyDescent="0.3">
      <c r="A28" s="6"/>
      <c r="BI28" s="37"/>
    </row>
    <row r="29" spans="1:72" ht="19.95" customHeight="1" x14ac:dyDescent="0.3">
      <c r="A29" s="127" t="s">
        <v>14</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R29" s="36"/>
    </row>
    <row r="30" spans="1:72" s="27" customFormat="1" ht="10.5" customHeight="1" x14ac:dyDescent="0.3">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c r="AQ30" s="33"/>
      <c r="AR30" s="33"/>
      <c r="AS30" s="33"/>
      <c r="AT30" s="33"/>
      <c r="AU30" s="33"/>
      <c r="AV30" s="33"/>
      <c r="AW30" s="33"/>
      <c r="AX30" s="33"/>
      <c r="AY30" s="33"/>
      <c r="AZ30" s="33"/>
      <c r="BA30" s="33"/>
      <c r="BB30" s="33"/>
      <c r="BC30" s="33"/>
      <c r="BD30" s="33"/>
      <c r="BE30" s="33"/>
      <c r="BF30" s="33"/>
      <c r="BG30" s="33"/>
      <c r="BH30" s="33"/>
      <c r="BI30" s="37"/>
      <c r="BJ30" s="37"/>
      <c r="BK30" s="37"/>
      <c r="BL30" s="37"/>
      <c r="BM30" s="37"/>
      <c r="BN30" s="37"/>
      <c r="BO30" s="37"/>
      <c r="BP30" s="37"/>
      <c r="BQ30" s="37"/>
      <c r="BR30" s="37"/>
      <c r="BS30" s="37"/>
    </row>
    <row r="31" spans="1:72" ht="30" customHeight="1" x14ac:dyDescent="0.3">
      <c r="A31" s="65" t="s">
        <v>4897</v>
      </c>
      <c r="B31" s="65"/>
      <c r="C31" s="65"/>
      <c r="D31" s="65"/>
      <c r="E31" s="65"/>
      <c r="F31" s="65"/>
      <c r="G31" s="65"/>
      <c r="H31" s="65"/>
      <c r="I31" s="65"/>
      <c r="J31" s="65"/>
      <c r="K31" s="65"/>
      <c r="L31" s="65"/>
      <c r="M31" s="65" t="s">
        <v>15</v>
      </c>
      <c r="N31" s="65"/>
      <c r="O31" s="65"/>
      <c r="P31" s="65"/>
      <c r="Q31" s="65"/>
      <c r="R31" s="65"/>
      <c r="S31" s="65"/>
      <c r="T31" s="65"/>
      <c r="U31" s="65"/>
      <c r="V31" s="65"/>
      <c r="W31" s="65"/>
      <c r="X31" s="65"/>
      <c r="Y31" s="65"/>
      <c r="Z31" s="65"/>
      <c r="AA31" s="65"/>
      <c r="AB31" s="65"/>
      <c r="AC31" s="65"/>
      <c r="AD31" s="65"/>
      <c r="AE31" s="65"/>
      <c r="AF31" s="65"/>
      <c r="AG31" s="65" t="s">
        <v>4896</v>
      </c>
      <c r="AH31" s="65"/>
      <c r="AI31" s="65"/>
      <c r="AJ31" s="65"/>
      <c r="AK31" s="65"/>
      <c r="AL31" s="65"/>
      <c r="AM31" s="65"/>
      <c r="AN31" s="65"/>
      <c r="AO31" s="65"/>
      <c r="AP31" s="65"/>
      <c r="AQ31" s="65"/>
      <c r="AR31" s="65"/>
      <c r="AS31" s="65"/>
      <c r="AT31" s="65"/>
      <c r="AU31" s="65"/>
      <c r="AV31" s="65" t="s">
        <v>4895</v>
      </c>
      <c r="AW31" s="65"/>
      <c r="AX31" s="65"/>
      <c r="AY31" s="65"/>
      <c r="AZ31" s="65"/>
      <c r="BA31" s="65"/>
      <c r="BB31" s="65" t="s">
        <v>9</v>
      </c>
      <c r="BC31" s="65"/>
      <c r="BD31" s="65"/>
      <c r="BE31" s="65"/>
      <c r="BF31" s="65"/>
      <c r="BG31" s="65"/>
      <c r="BH31" s="65"/>
      <c r="BJ31" s="36"/>
      <c r="BK31" s="36"/>
      <c r="BL31" s="36"/>
      <c r="BM31" s="36"/>
      <c r="BN31" s="36"/>
    </row>
    <row r="32" spans="1:72" ht="39.9" customHeight="1" x14ac:dyDescent="0.3">
      <c r="A32" s="67" t="s">
        <v>12</v>
      </c>
      <c r="B32" s="67"/>
      <c r="C32" s="67"/>
      <c r="D32" s="67"/>
      <c r="E32" s="67"/>
      <c r="F32" s="67"/>
      <c r="G32" s="67"/>
      <c r="H32" s="67"/>
      <c r="I32" s="67"/>
      <c r="J32" s="67"/>
      <c r="K32" s="67"/>
      <c r="L32" s="67"/>
      <c r="M32" s="56" t="s">
        <v>12</v>
      </c>
      <c r="N32" s="57"/>
      <c r="O32" s="57"/>
      <c r="P32" s="57"/>
      <c r="Q32" s="57"/>
      <c r="R32" s="57"/>
      <c r="S32" s="57"/>
      <c r="T32" s="57"/>
      <c r="U32" s="57"/>
      <c r="V32" s="57"/>
      <c r="W32" s="57"/>
      <c r="X32" s="57"/>
      <c r="Y32" s="57"/>
      <c r="Z32" s="57"/>
      <c r="AA32" s="57"/>
      <c r="AB32" s="57"/>
      <c r="AC32" s="57"/>
      <c r="AD32" s="57"/>
      <c r="AE32" s="57"/>
      <c r="AF32" s="58"/>
      <c r="AG32" s="155"/>
      <c r="AH32" s="155"/>
      <c r="AI32" s="155"/>
      <c r="AJ32" s="155"/>
      <c r="AK32" s="155"/>
      <c r="AL32" s="155"/>
      <c r="AM32" s="155"/>
      <c r="AN32" s="155"/>
      <c r="AO32" s="155"/>
      <c r="AP32" s="155"/>
      <c r="AQ32" s="155"/>
      <c r="AR32" s="155"/>
      <c r="AS32" s="155"/>
      <c r="AT32" s="155"/>
      <c r="AU32" s="155"/>
      <c r="AV32" s="72"/>
      <c r="AW32" s="72"/>
      <c r="AX32" s="72"/>
      <c r="AY32" s="72"/>
      <c r="AZ32" s="72"/>
      <c r="BA32" s="72"/>
      <c r="BB32" s="67" t="s">
        <v>12</v>
      </c>
      <c r="BC32" s="67"/>
      <c r="BD32" s="67"/>
      <c r="BE32" s="67"/>
      <c r="BF32" s="67"/>
      <c r="BG32" s="67"/>
      <c r="BH32" s="67"/>
      <c r="BI32" s="36" t="str">
        <f>IF(OR(A32="",A32="SELECCIONE"),"",IF(A32="SECUNDARIA","SECUNDARIA","OTROS"))</f>
        <v/>
      </c>
      <c r="BJ32" s="36"/>
      <c r="BK32" s="36"/>
      <c r="BL32" s="36"/>
      <c r="BM32" s="36"/>
      <c r="BN32" s="36"/>
      <c r="BT32" s="7"/>
    </row>
    <row r="33" spans="1:72" ht="39.9" customHeight="1" x14ac:dyDescent="0.3">
      <c r="A33" s="67" t="s">
        <v>12</v>
      </c>
      <c r="B33" s="67"/>
      <c r="C33" s="67"/>
      <c r="D33" s="67"/>
      <c r="E33" s="67"/>
      <c r="F33" s="67"/>
      <c r="G33" s="67"/>
      <c r="H33" s="67"/>
      <c r="I33" s="67"/>
      <c r="J33" s="67"/>
      <c r="K33" s="67"/>
      <c r="L33" s="67"/>
      <c r="M33" s="56" t="s">
        <v>12</v>
      </c>
      <c r="N33" s="57"/>
      <c r="O33" s="57"/>
      <c r="P33" s="57"/>
      <c r="Q33" s="57"/>
      <c r="R33" s="57"/>
      <c r="S33" s="57"/>
      <c r="T33" s="57"/>
      <c r="U33" s="57"/>
      <c r="V33" s="57"/>
      <c r="W33" s="57"/>
      <c r="X33" s="57"/>
      <c r="Y33" s="57"/>
      <c r="Z33" s="57"/>
      <c r="AA33" s="57"/>
      <c r="AB33" s="57"/>
      <c r="AC33" s="57"/>
      <c r="AD33" s="57"/>
      <c r="AE33" s="57"/>
      <c r="AF33" s="58"/>
      <c r="AG33" s="155"/>
      <c r="AH33" s="155"/>
      <c r="AI33" s="155"/>
      <c r="AJ33" s="155"/>
      <c r="AK33" s="155"/>
      <c r="AL33" s="155"/>
      <c r="AM33" s="155"/>
      <c r="AN33" s="155"/>
      <c r="AO33" s="155"/>
      <c r="AP33" s="155"/>
      <c r="AQ33" s="155"/>
      <c r="AR33" s="155"/>
      <c r="AS33" s="155"/>
      <c r="AT33" s="155"/>
      <c r="AU33" s="155"/>
      <c r="AV33" s="72"/>
      <c r="AW33" s="72"/>
      <c r="AX33" s="72"/>
      <c r="AY33" s="72"/>
      <c r="AZ33" s="72"/>
      <c r="BA33" s="72"/>
      <c r="BB33" s="67" t="s">
        <v>12</v>
      </c>
      <c r="BC33" s="67"/>
      <c r="BD33" s="67"/>
      <c r="BE33" s="67"/>
      <c r="BF33" s="67"/>
      <c r="BG33" s="67"/>
      <c r="BH33" s="67"/>
      <c r="BI33" s="36" t="str">
        <f t="shared" ref="BI33:BI37" si="0">IF(OR(A33="",A33="SELECCIONE"),"",IF(A33="SECUNDARIA","SECUNDARIA","OTROS"))</f>
        <v/>
      </c>
      <c r="BJ33" s="36"/>
      <c r="BK33" s="36"/>
      <c r="BL33" s="36"/>
      <c r="BM33" s="36"/>
      <c r="BN33" s="36"/>
      <c r="BT33" s="7"/>
    </row>
    <row r="34" spans="1:72" ht="39.9" customHeight="1" x14ac:dyDescent="0.3">
      <c r="A34" s="67" t="s">
        <v>12</v>
      </c>
      <c r="B34" s="67"/>
      <c r="C34" s="67"/>
      <c r="D34" s="67"/>
      <c r="E34" s="67"/>
      <c r="F34" s="67"/>
      <c r="G34" s="67"/>
      <c r="H34" s="67"/>
      <c r="I34" s="67"/>
      <c r="J34" s="67"/>
      <c r="K34" s="67"/>
      <c r="L34" s="67"/>
      <c r="M34" s="56" t="s">
        <v>12</v>
      </c>
      <c r="N34" s="57"/>
      <c r="O34" s="57"/>
      <c r="P34" s="57"/>
      <c r="Q34" s="57"/>
      <c r="R34" s="57"/>
      <c r="S34" s="57"/>
      <c r="T34" s="57"/>
      <c r="U34" s="57"/>
      <c r="V34" s="57"/>
      <c r="W34" s="57"/>
      <c r="X34" s="57"/>
      <c r="Y34" s="57"/>
      <c r="Z34" s="57"/>
      <c r="AA34" s="57"/>
      <c r="AB34" s="57"/>
      <c r="AC34" s="57"/>
      <c r="AD34" s="57"/>
      <c r="AE34" s="57"/>
      <c r="AF34" s="58"/>
      <c r="AG34" s="155"/>
      <c r="AH34" s="155"/>
      <c r="AI34" s="155"/>
      <c r="AJ34" s="155"/>
      <c r="AK34" s="155"/>
      <c r="AL34" s="155"/>
      <c r="AM34" s="155"/>
      <c r="AN34" s="155"/>
      <c r="AO34" s="155"/>
      <c r="AP34" s="155"/>
      <c r="AQ34" s="155"/>
      <c r="AR34" s="155"/>
      <c r="AS34" s="155"/>
      <c r="AT34" s="155"/>
      <c r="AU34" s="155"/>
      <c r="AV34" s="72"/>
      <c r="AW34" s="72"/>
      <c r="AX34" s="72"/>
      <c r="AY34" s="72"/>
      <c r="AZ34" s="72"/>
      <c r="BA34" s="72"/>
      <c r="BB34" s="67" t="s">
        <v>12</v>
      </c>
      <c r="BC34" s="67"/>
      <c r="BD34" s="67"/>
      <c r="BE34" s="67"/>
      <c r="BF34" s="67"/>
      <c r="BG34" s="67"/>
      <c r="BH34" s="67"/>
      <c r="BI34" s="36" t="str">
        <f t="shared" si="0"/>
        <v/>
      </c>
      <c r="BJ34" s="36"/>
      <c r="BK34" s="36"/>
      <c r="BL34" s="36"/>
      <c r="BM34" s="36"/>
      <c r="BN34" s="36"/>
      <c r="BT34" s="7"/>
    </row>
    <row r="35" spans="1:72" ht="39.9" customHeight="1" x14ac:dyDescent="0.3">
      <c r="A35" s="67" t="s">
        <v>12</v>
      </c>
      <c r="B35" s="67"/>
      <c r="C35" s="67"/>
      <c r="D35" s="67"/>
      <c r="E35" s="67"/>
      <c r="F35" s="67"/>
      <c r="G35" s="67"/>
      <c r="H35" s="67"/>
      <c r="I35" s="67"/>
      <c r="J35" s="67"/>
      <c r="K35" s="67"/>
      <c r="L35" s="67"/>
      <c r="M35" s="56" t="s">
        <v>12</v>
      </c>
      <c r="N35" s="57"/>
      <c r="O35" s="57"/>
      <c r="P35" s="57"/>
      <c r="Q35" s="57"/>
      <c r="R35" s="57"/>
      <c r="S35" s="57"/>
      <c r="T35" s="57"/>
      <c r="U35" s="57"/>
      <c r="V35" s="57"/>
      <c r="W35" s="57"/>
      <c r="X35" s="57"/>
      <c r="Y35" s="57"/>
      <c r="Z35" s="57"/>
      <c r="AA35" s="57"/>
      <c r="AB35" s="57"/>
      <c r="AC35" s="57"/>
      <c r="AD35" s="57"/>
      <c r="AE35" s="57"/>
      <c r="AF35" s="58"/>
      <c r="AG35" s="155"/>
      <c r="AH35" s="155"/>
      <c r="AI35" s="155"/>
      <c r="AJ35" s="155"/>
      <c r="AK35" s="155"/>
      <c r="AL35" s="155"/>
      <c r="AM35" s="155"/>
      <c r="AN35" s="155"/>
      <c r="AO35" s="155"/>
      <c r="AP35" s="155"/>
      <c r="AQ35" s="155"/>
      <c r="AR35" s="155"/>
      <c r="AS35" s="155"/>
      <c r="AT35" s="155"/>
      <c r="AU35" s="155"/>
      <c r="AV35" s="72"/>
      <c r="AW35" s="72"/>
      <c r="AX35" s="72"/>
      <c r="AY35" s="72"/>
      <c r="AZ35" s="72"/>
      <c r="BA35" s="72"/>
      <c r="BB35" s="67" t="s">
        <v>12</v>
      </c>
      <c r="BC35" s="67"/>
      <c r="BD35" s="67"/>
      <c r="BE35" s="67"/>
      <c r="BF35" s="67"/>
      <c r="BG35" s="67"/>
      <c r="BH35" s="67"/>
      <c r="BI35" s="36" t="str">
        <f t="shared" si="0"/>
        <v/>
      </c>
      <c r="BJ35" s="36"/>
      <c r="BK35" s="36"/>
      <c r="BL35" s="36"/>
      <c r="BM35" s="36"/>
      <c r="BN35" s="36"/>
      <c r="BT35" s="7"/>
    </row>
    <row r="36" spans="1:72" ht="39.9" customHeight="1" x14ac:dyDescent="0.3">
      <c r="A36" s="67" t="s">
        <v>12</v>
      </c>
      <c r="B36" s="67"/>
      <c r="C36" s="67"/>
      <c r="D36" s="67"/>
      <c r="E36" s="67"/>
      <c r="F36" s="67"/>
      <c r="G36" s="67"/>
      <c r="H36" s="67"/>
      <c r="I36" s="67"/>
      <c r="J36" s="67"/>
      <c r="K36" s="67"/>
      <c r="L36" s="67"/>
      <c r="M36" s="56" t="s">
        <v>12</v>
      </c>
      <c r="N36" s="57"/>
      <c r="O36" s="57"/>
      <c r="P36" s="57"/>
      <c r="Q36" s="57"/>
      <c r="R36" s="57"/>
      <c r="S36" s="57"/>
      <c r="T36" s="57"/>
      <c r="U36" s="57"/>
      <c r="V36" s="57"/>
      <c r="W36" s="57"/>
      <c r="X36" s="57"/>
      <c r="Y36" s="57"/>
      <c r="Z36" s="57"/>
      <c r="AA36" s="57"/>
      <c r="AB36" s="57"/>
      <c r="AC36" s="57"/>
      <c r="AD36" s="57"/>
      <c r="AE36" s="57"/>
      <c r="AF36" s="58"/>
      <c r="AG36" s="155"/>
      <c r="AH36" s="155"/>
      <c r="AI36" s="155"/>
      <c r="AJ36" s="155"/>
      <c r="AK36" s="155"/>
      <c r="AL36" s="155"/>
      <c r="AM36" s="155"/>
      <c r="AN36" s="155"/>
      <c r="AO36" s="155"/>
      <c r="AP36" s="155"/>
      <c r="AQ36" s="155"/>
      <c r="AR36" s="155"/>
      <c r="AS36" s="155"/>
      <c r="AT36" s="155"/>
      <c r="AU36" s="155"/>
      <c r="AV36" s="72"/>
      <c r="AW36" s="72"/>
      <c r="AX36" s="72"/>
      <c r="AY36" s="72"/>
      <c r="AZ36" s="72"/>
      <c r="BA36" s="72"/>
      <c r="BB36" s="67" t="s">
        <v>12</v>
      </c>
      <c r="BC36" s="67"/>
      <c r="BD36" s="67"/>
      <c r="BE36" s="67"/>
      <c r="BF36" s="67"/>
      <c r="BG36" s="67"/>
      <c r="BH36" s="67"/>
      <c r="BI36" s="36" t="str">
        <f t="shared" si="0"/>
        <v/>
      </c>
      <c r="BJ36" s="36"/>
      <c r="BK36" s="36"/>
      <c r="BL36" s="36"/>
      <c r="BM36" s="36"/>
      <c r="BN36" s="36"/>
      <c r="BT36" s="7"/>
    </row>
    <row r="37" spans="1:72" ht="39.9" customHeight="1" x14ac:dyDescent="0.3">
      <c r="A37" s="67" t="s">
        <v>12</v>
      </c>
      <c r="B37" s="67"/>
      <c r="C37" s="67"/>
      <c r="D37" s="67"/>
      <c r="E37" s="67"/>
      <c r="F37" s="67"/>
      <c r="G37" s="67"/>
      <c r="H37" s="67"/>
      <c r="I37" s="67"/>
      <c r="J37" s="67"/>
      <c r="K37" s="67"/>
      <c r="L37" s="67"/>
      <c r="M37" s="56" t="s">
        <v>12</v>
      </c>
      <c r="N37" s="57"/>
      <c r="O37" s="57"/>
      <c r="P37" s="57"/>
      <c r="Q37" s="57"/>
      <c r="R37" s="57"/>
      <c r="S37" s="57"/>
      <c r="T37" s="57"/>
      <c r="U37" s="57"/>
      <c r="V37" s="57"/>
      <c r="W37" s="57"/>
      <c r="X37" s="57"/>
      <c r="Y37" s="57"/>
      <c r="Z37" s="57"/>
      <c r="AA37" s="57"/>
      <c r="AB37" s="57"/>
      <c r="AC37" s="57"/>
      <c r="AD37" s="57"/>
      <c r="AE37" s="57"/>
      <c r="AF37" s="58"/>
      <c r="AG37" s="155"/>
      <c r="AH37" s="155"/>
      <c r="AI37" s="155"/>
      <c r="AJ37" s="155"/>
      <c r="AK37" s="155"/>
      <c r="AL37" s="155"/>
      <c r="AM37" s="155"/>
      <c r="AN37" s="155"/>
      <c r="AO37" s="155"/>
      <c r="AP37" s="155"/>
      <c r="AQ37" s="155"/>
      <c r="AR37" s="155"/>
      <c r="AS37" s="155"/>
      <c r="AT37" s="155"/>
      <c r="AU37" s="155"/>
      <c r="AV37" s="72"/>
      <c r="AW37" s="72"/>
      <c r="AX37" s="72"/>
      <c r="AY37" s="72"/>
      <c r="AZ37" s="72"/>
      <c r="BA37" s="72"/>
      <c r="BB37" s="67" t="s">
        <v>12</v>
      </c>
      <c r="BC37" s="67"/>
      <c r="BD37" s="67"/>
      <c r="BE37" s="67"/>
      <c r="BF37" s="67"/>
      <c r="BG37" s="67"/>
      <c r="BH37" s="67"/>
      <c r="BI37" s="36" t="str">
        <f t="shared" si="0"/>
        <v/>
      </c>
      <c r="BJ37" s="36"/>
      <c r="BK37" s="36"/>
      <c r="BL37" s="36"/>
      <c r="BM37" s="36"/>
      <c r="BN37" s="36"/>
      <c r="BT37" s="7"/>
    </row>
    <row r="38" spans="1:72" ht="10.5" customHeight="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J38" s="36"/>
      <c r="BK38" s="36"/>
      <c r="BL38" s="36"/>
      <c r="BM38" s="36"/>
      <c r="BN38" s="36"/>
    </row>
    <row r="39" spans="1:72" ht="19.95" customHeight="1" x14ac:dyDescent="0.3">
      <c r="A39" s="127" t="s">
        <v>18</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R39" s="36"/>
    </row>
    <row r="40" spans="1:72" ht="10.5" customHeight="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J40" s="36"/>
      <c r="BK40" s="36"/>
      <c r="BL40" s="36"/>
      <c r="BM40" s="36"/>
      <c r="BN40" s="36"/>
    </row>
    <row r="41" spans="1:72" ht="30" customHeight="1" x14ac:dyDescent="0.3">
      <c r="A41" s="65" t="s">
        <v>19</v>
      </c>
      <c r="B41" s="65"/>
      <c r="C41" s="65"/>
      <c r="D41" s="65"/>
      <c r="E41" s="65"/>
      <c r="F41" s="65"/>
      <c r="G41" s="65"/>
      <c r="H41" s="65"/>
      <c r="I41" s="65"/>
      <c r="J41" s="65"/>
      <c r="K41" s="65"/>
      <c r="L41" s="65"/>
      <c r="M41" s="65"/>
      <c r="N41" s="65"/>
      <c r="O41" s="65"/>
      <c r="P41" s="65"/>
      <c r="Q41" s="65"/>
      <c r="R41" s="162" t="s">
        <v>20</v>
      </c>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59" t="s">
        <v>4923</v>
      </c>
      <c r="AW41" s="160"/>
      <c r="AX41" s="160"/>
      <c r="AY41" s="160"/>
      <c r="AZ41" s="160"/>
      <c r="BA41" s="161"/>
      <c r="BB41" s="159" t="s">
        <v>21</v>
      </c>
      <c r="BC41" s="160"/>
      <c r="BD41" s="160"/>
      <c r="BE41" s="160"/>
      <c r="BF41" s="160"/>
      <c r="BG41" s="160"/>
      <c r="BH41" s="161"/>
      <c r="BI41" s="48"/>
      <c r="BJ41" s="49"/>
    </row>
    <row r="42" spans="1:72" ht="30" customHeight="1" x14ac:dyDescent="0.3">
      <c r="A42" s="67" t="s">
        <v>22</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154"/>
      <c r="AW42" s="154"/>
      <c r="AX42" s="154"/>
      <c r="AY42" s="154"/>
      <c r="AZ42" s="154"/>
      <c r="BA42" s="154"/>
      <c r="BB42" s="156" t="s">
        <v>22</v>
      </c>
      <c r="BC42" s="157"/>
      <c r="BD42" s="157"/>
      <c r="BE42" s="157"/>
      <c r="BF42" s="157"/>
      <c r="BG42" s="157"/>
      <c r="BH42" s="158"/>
      <c r="BI42" s="48"/>
      <c r="BJ42" s="49"/>
    </row>
    <row r="43" spans="1:72" ht="30" customHeight="1" x14ac:dyDescent="0.3">
      <c r="A43" s="67" t="s">
        <v>22</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154"/>
      <c r="AW43" s="154"/>
      <c r="AX43" s="154"/>
      <c r="AY43" s="154"/>
      <c r="AZ43" s="154"/>
      <c r="BA43" s="154"/>
      <c r="BB43" s="156" t="s">
        <v>22</v>
      </c>
      <c r="BC43" s="157"/>
      <c r="BD43" s="157"/>
      <c r="BE43" s="157"/>
      <c r="BF43" s="157"/>
      <c r="BG43" s="157"/>
      <c r="BH43" s="158"/>
    </row>
    <row r="44" spans="1:72" ht="30" customHeight="1" x14ac:dyDescent="0.3">
      <c r="A44" s="67" t="s">
        <v>22</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154"/>
      <c r="AW44" s="154"/>
      <c r="AX44" s="154"/>
      <c r="AY44" s="154"/>
      <c r="AZ44" s="154"/>
      <c r="BA44" s="154"/>
      <c r="BB44" s="156" t="s">
        <v>22</v>
      </c>
      <c r="BC44" s="157"/>
      <c r="BD44" s="157"/>
      <c r="BE44" s="157"/>
      <c r="BF44" s="157"/>
      <c r="BG44" s="157"/>
      <c r="BH44" s="158"/>
    </row>
    <row r="45" spans="1:72" ht="10.199999999999999" customHeight="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37"/>
    </row>
    <row r="46" spans="1:72" ht="19.95" customHeight="1" x14ac:dyDescent="0.3">
      <c r="A46" s="127" t="s">
        <v>4892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R46" s="36"/>
    </row>
    <row r="47" spans="1:72" ht="10.5" customHeight="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37"/>
      <c r="BK47" s="36"/>
      <c r="BL47" s="36"/>
    </row>
    <row r="48" spans="1:72" ht="30" customHeight="1" x14ac:dyDescent="0.3">
      <c r="A48" s="114" t="s">
        <v>4917</v>
      </c>
      <c r="B48" s="115"/>
      <c r="C48" s="115"/>
      <c r="D48" s="115"/>
      <c r="E48" s="115"/>
      <c r="F48" s="115"/>
      <c r="G48" s="115"/>
      <c r="H48" s="115"/>
      <c r="I48" s="115"/>
      <c r="J48" s="115"/>
      <c r="K48" s="115"/>
      <c r="L48" s="116"/>
      <c r="M48" s="114" t="s">
        <v>23</v>
      </c>
      <c r="N48" s="115"/>
      <c r="O48" s="115"/>
      <c r="P48" s="115"/>
      <c r="Q48" s="115"/>
      <c r="R48" s="115"/>
      <c r="S48" s="115"/>
      <c r="T48" s="115"/>
      <c r="U48" s="115"/>
      <c r="V48" s="115"/>
      <c r="W48" s="115"/>
      <c r="X48" s="115"/>
      <c r="Y48" s="115"/>
      <c r="Z48" s="115"/>
      <c r="AA48" s="115"/>
      <c r="AB48" s="115"/>
      <c r="AC48" s="115"/>
      <c r="AD48" s="115"/>
      <c r="AE48" s="115"/>
      <c r="AF48" s="116"/>
      <c r="AG48" s="65" t="s">
        <v>4896</v>
      </c>
      <c r="AH48" s="65"/>
      <c r="AI48" s="65"/>
      <c r="AJ48" s="65"/>
      <c r="AK48" s="65"/>
      <c r="AL48" s="65"/>
      <c r="AM48" s="65"/>
      <c r="AN48" s="65"/>
      <c r="AO48" s="65"/>
      <c r="AP48" s="65"/>
      <c r="AQ48" s="65"/>
      <c r="AR48" s="65"/>
      <c r="AS48" s="65"/>
      <c r="AT48" s="65"/>
      <c r="AU48" s="65"/>
      <c r="AV48" s="65" t="s">
        <v>4895</v>
      </c>
      <c r="AW48" s="65"/>
      <c r="AX48" s="65"/>
      <c r="AY48" s="65"/>
      <c r="AZ48" s="65"/>
      <c r="BA48" s="65"/>
      <c r="BB48" s="65" t="s">
        <v>9</v>
      </c>
      <c r="BC48" s="65"/>
      <c r="BD48" s="65"/>
      <c r="BE48" s="65"/>
      <c r="BF48" s="65"/>
      <c r="BG48" s="65"/>
      <c r="BH48" s="65"/>
      <c r="BK48" s="36"/>
      <c r="BL48" s="36"/>
    </row>
    <row r="49" spans="1:76" ht="30" customHeight="1" x14ac:dyDescent="0.3">
      <c r="A49" s="56" t="s">
        <v>12</v>
      </c>
      <c r="B49" s="57"/>
      <c r="C49" s="57"/>
      <c r="D49" s="57"/>
      <c r="E49" s="57"/>
      <c r="F49" s="57"/>
      <c r="G49" s="57"/>
      <c r="H49" s="57"/>
      <c r="I49" s="57"/>
      <c r="J49" s="57"/>
      <c r="K49" s="57"/>
      <c r="L49" s="58"/>
      <c r="M49" s="56"/>
      <c r="N49" s="57"/>
      <c r="O49" s="57"/>
      <c r="P49" s="57"/>
      <c r="Q49" s="57"/>
      <c r="R49" s="57"/>
      <c r="S49" s="57"/>
      <c r="T49" s="57"/>
      <c r="U49" s="57"/>
      <c r="V49" s="57"/>
      <c r="W49" s="57"/>
      <c r="X49" s="57"/>
      <c r="Y49" s="57"/>
      <c r="Z49" s="57"/>
      <c r="AA49" s="57"/>
      <c r="AB49" s="57"/>
      <c r="AC49" s="57"/>
      <c r="AD49" s="57"/>
      <c r="AE49" s="57"/>
      <c r="AF49" s="58"/>
      <c r="AG49" s="167"/>
      <c r="AH49" s="168"/>
      <c r="AI49" s="168"/>
      <c r="AJ49" s="168"/>
      <c r="AK49" s="168"/>
      <c r="AL49" s="168"/>
      <c r="AM49" s="168"/>
      <c r="AN49" s="168"/>
      <c r="AO49" s="168"/>
      <c r="AP49" s="168"/>
      <c r="AQ49" s="168"/>
      <c r="AR49" s="168"/>
      <c r="AS49" s="168"/>
      <c r="AT49" s="168"/>
      <c r="AU49" s="169"/>
      <c r="AV49" s="72"/>
      <c r="AW49" s="72"/>
      <c r="AX49" s="72"/>
      <c r="AY49" s="72"/>
      <c r="AZ49" s="72"/>
      <c r="BA49" s="72"/>
      <c r="BB49" s="67" t="s">
        <v>12</v>
      </c>
      <c r="BC49" s="67"/>
      <c r="BD49" s="67"/>
      <c r="BE49" s="67"/>
      <c r="BF49" s="67"/>
      <c r="BG49" s="67"/>
      <c r="BH49" s="67"/>
      <c r="BI49" s="48"/>
      <c r="BJ49" s="50"/>
    </row>
    <row r="50" spans="1:76" ht="30" customHeight="1" x14ac:dyDescent="0.3">
      <c r="A50" s="56" t="s">
        <v>12</v>
      </c>
      <c r="B50" s="57"/>
      <c r="C50" s="57"/>
      <c r="D50" s="57"/>
      <c r="E50" s="57"/>
      <c r="F50" s="57"/>
      <c r="G50" s="57"/>
      <c r="H50" s="57"/>
      <c r="I50" s="57"/>
      <c r="J50" s="57"/>
      <c r="K50" s="57"/>
      <c r="L50" s="58"/>
      <c r="M50" s="56"/>
      <c r="N50" s="57"/>
      <c r="O50" s="57"/>
      <c r="P50" s="57"/>
      <c r="Q50" s="57"/>
      <c r="R50" s="57"/>
      <c r="S50" s="57"/>
      <c r="T50" s="57"/>
      <c r="U50" s="57"/>
      <c r="V50" s="57"/>
      <c r="W50" s="57"/>
      <c r="X50" s="57"/>
      <c r="Y50" s="57"/>
      <c r="Z50" s="57"/>
      <c r="AA50" s="57"/>
      <c r="AB50" s="57"/>
      <c r="AC50" s="57"/>
      <c r="AD50" s="57"/>
      <c r="AE50" s="57"/>
      <c r="AF50" s="58"/>
      <c r="AG50" s="167"/>
      <c r="AH50" s="168"/>
      <c r="AI50" s="168"/>
      <c r="AJ50" s="168"/>
      <c r="AK50" s="168"/>
      <c r="AL50" s="168"/>
      <c r="AM50" s="168"/>
      <c r="AN50" s="168"/>
      <c r="AO50" s="168"/>
      <c r="AP50" s="168"/>
      <c r="AQ50" s="168"/>
      <c r="AR50" s="168"/>
      <c r="AS50" s="168"/>
      <c r="AT50" s="168"/>
      <c r="AU50" s="169"/>
      <c r="AV50" s="72"/>
      <c r="AW50" s="72"/>
      <c r="AX50" s="72"/>
      <c r="AY50" s="72"/>
      <c r="AZ50" s="72"/>
      <c r="BA50" s="72"/>
      <c r="BB50" s="67" t="s">
        <v>12</v>
      </c>
      <c r="BC50" s="67"/>
      <c r="BD50" s="67"/>
      <c r="BE50" s="67"/>
      <c r="BF50" s="67"/>
      <c r="BG50" s="67"/>
      <c r="BH50" s="67"/>
      <c r="BJ50" s="50"/>
    </row>
    <row r="51" spans="1:76" ht="30" customHeight="1" x14ac:dyDescent="0.3">
      <c r="A51" s="56" t="s">
        <v>12</v>
      </c>
      <c r="B51" s="57"/>
      <c r="C51" s="57"/>
      <c r="D51" s="57"/>
      <c r="E51" s="57"/>
      <c r="F51" s="57"/>
      <c r="G51" s="57"/>
      <c r="H51" s="57"/>
      <c r="I51" s="57"/>
      <c r="J51" s="57"/>
      <c r="K51" s="57"/>
      <c r="L51" s="58"/>
      <c r="M51" s="56"/>
      <c r="N51" s="57"/>
      <c r="O51" s="57"/>
      <c r="P51" s="57"/>
      <c r="Q51" s="57"/>
      <c r="R51" s="57"/>
      <c r="S51" s="57"/>
      <c r="T51" s="57"/>
      <c r="U51" s="57"/>
      <c r="V51" s="57"/>
      <c r="W51" s="57"/>
      <c r="X51" s="57"/>
      <c r="Y51" s="57"/>
      <c r="Z51" s="57"/>
      <c r="AA51" s="57"/>
      <c r="AB51" s="57"/>
      <c r="AC51" s="57"/>
      <c r="AD51" s="57"/>
      <c r="AE51" s="57"/>
      <c r="AF51" s="58"/>
      <c r="AG51" s="167"/>
      <c r="AH51" s="168"/>
      <c r="AI51" s="168"/>
      <c r="AJ51" s="168"/>
      <c r="AK51" s="168"/>
      <c r="AL51" s="168"/>
      <c r="AM51" s="168"/>
      <c r="AN51" s="168"/>
      <c r="AO51" s="168"/>
      <c r="AP51" s="168"/>
      <c r="AQ51" s="168"/>
      <c r="AR51" s="168"/>
      <c r="AS51" s="168"/>
      <c r="AT51" s="168"/>
      <c r="AU51" s="169"/>
      <c r="AV51" s="72"/>
      <c r="AW51" s="72"/>
      <c r="AX51" s="72"/>
      <c r="AY51" s="72"/>
      <c r="AZ51" s="72"/>
      <c r="BA51" s="72"/>
      <c r="BB51" s="67" t="s">
        <v>12</v>
      </c>
      <c r="BC51" s="67"/>
      <c r="BD51" s="67"/>
      <c r="BE51" s="67"/>
      <c r="BF51" s="67"/>
      <c r="BG51" s="67"/>
      <c r="BH51" s="67"/>
      <c r="BJ51" s="50"/>
      <c r="BT51" s="34"/>
    </row>
    <row r="52" spans="1:76" ht="30" customHeight="1" x14ac:dyDescent="0.3">
      <c r="A52" s="56" t="s">
        <v>12</v>
      </c>
      <c r="B52" s="57"/>
      <c r="C52" s="57"/>
      <c r="D52" s="57"/>
      <c r="E52" s="57"/>
      <c r="F52" s="57"/>
      <c r="G52" s="57"/>
      <c r="H52" s="57"/>
      <c r="I52" s="57"/>
      <c r="J52" s="57"/>
      <c r="K52" s="57"/>
      <c r="L52" s="58"/>
      <c r="M52" s="56"/>
      <c r="N52" s="57"/>
      <c r="O52" s="57"/>
      <c r="P52" s="57"/>
      <c r="Q52" s="57"/>
      <c r="R52" s="57"/>
      <c r="S52" s="57"/>
      <c r="T52" s="57"/>
      <c r="U52" s="57"/>
      <c r="V52" s="57"/>
      <c r="W52" s="57"/>
      <c r="X52" s="57"/>
      <c r="Y52" s="57"/>
      <c r="Z52" s="57"/>
      <c r="AA52" s="57"/>
      <c r="AB52" s="57"/>
      <c r="AC52" s="57"/>
      <c r="AD52" s="57"/>
      <c r="AE52" s="57"/>
      <c r="AF52" s="58"/>
      <c r="AG52" s="167"/>
      <c r="AH52" s="168"/>
      <c r="AI52" s="168"/>
      <c r="AJ52" s="168"/>
      <c r="AK52" s="168"/>
      <c r="AL52" s="168"/>
      <c r="AM52" s="168"/>
      <c r="AN52" s="168"/>
      <c r="AO52" s="168"/>
      <c r="AP52" s="168"/>
      <c r="AQ52" s="168"/>
      <c r="AR52" s="168"/>
      <c r="AS52" s="168"/>
      <c r="AT52" s="168"/>
      <c r="AU52" s="169"/>
      <c r="AV52" s="72"/>
      <c r="AW52" s="72"/>
      <c r="AX52" s="72"/>
      <c r="AY52" s="72"/>
      <c r="AZ52" s="72"/>
      <c r="BA52" s="72"/>
      <c r="BB52" s="67" t="s">
        <v>12</v>
      </c>
      <c r="BC52" s="67"/>
      <c r="BD52" s="67"/>
      <c r="BE52" s="67"/>
      <c r="BF52" s="67"/>
      <c r="BG52" s="67"/>
      <c r="BH52" s="67"/>
      <c r="BJ52" s="50"/>
      <c r="BT52" s="35"/>
    </row>
    <row r="53" spans="1:76" ht="30" customHeight="1" x14ac:dyDescent="0.3">
      <c r="A53" s="56" t="s">
        <v>12</v>
      </c>
      <c r="B53" s="57"/>
      <c r="C53" s="57"/>
      <c r="D53" s="57"/>
      <c r="E53" s="57"/>
      <c r="F53" s="57"/>
      <c r="G53" s="57"/>
      <c r="H53" s="57"/>
      <c r="I53" s="57"/>
      <c r="J53" s="57"/>
      <c r="K53" s="57"/>
      <c r="L53" s="58"/>
      <c r="M53" s="56"/>
      <c r="N53" s="57"/>
      <c r="O53" s="57"/>
      <c r="P53" s="57"/>
      <c r="Q53" s="57"/>
      <c r="R53" s="57"/>
      <c r="S53" s="57"/>
      <c r="T53" s="57"/>
      <c r="U53" s="57"/>
      <c r="V53" s="57"/>
      <c r="W53" s="57"/>
      <c r="X53" s="57"/>
      <c r="Y53" s="57"/>
      <c r="Z53" s="57"/>
      <c r="AA53" s="57"/>
      <c r="AB53" s="57"/>
      <c r="AC53" s="57"/>
      <c r="AD53" s="57"/>
      <c r="AE53" s="57"/>
      <c r="AF53" s="58"/>
      <c r="AG53" s="167"/>
      <c r="AH53" s="168"/>
      <c r="AI53" s="168"/>
      <c r="AJ53" s="168"/>
      <c r="AK53" s="168"/>
      <c r="AL53" s="168"/>
      <c r="AM53" s="168"/>
      <c r="AN53" s="168"/>
      <c r="AO53" s="168"/>
      <c r="AP53" s="168"/>
      <c r="AQ53" s="168"/>
      <c r="AR53" s="168"/>
      <c r="AS53" s="168"/>
      <c r="AT53" s="168"/>
      <c r="AU53" s="169"/>
      <c r="AV53" s="72"/>
      <c r="AW53" s="72"/>
      <c r="AX53" s="72"/>
      <c r="AY53" s="72"/>
      <c r="AZ53" s="72"/>
      <c r="BA53" s="72"/>
      <c r="BB53" s="67" t="s">
        <v>12</v>
      </c>
      <c r="BC53" s="67"/>
      <c r="BD53" s="67"/>
      <c r="BE53" s="67"/>
      <c r="BF53" s="67"/>
      <c r="BG53" s="67"/>
      <c r="BH53" s="67"/>
      <c r="BJ53" s="50"/>
    </row>
    <row r="54" spans="1:76" ht="30" customHeight="1" x14ac:dyDescent="0.3">
      <c r="A54" s="56" t="s">
        <v>12</v>
      </c>
      <c r="B54" s="57"/>
      <c r="C54" s="57"/>
      <c r="D54" s="57"/>
      <c r="E54" s="57"/>
      <c r="F54" s="57"/>
      <c r="G54" s="57"/>
      <c r="H54" s="57"/>
      <c r="I54" s="57"/>
      <c r="J54" s="57"/>
      <c r="K54" s="57"/>
      <c r="L54" s="58"/>
      <c r="M54" s="56"/>
      <c r="N54" s="57"/>
      <c r="O54" s="57"/>
      <c r="P54" s="57"/>
      <c r="Q54" s="57"/>
      <c r="R54" s="57"/>
      <c r="S54" s="57"/>
      <c r="T54" s="57"/>
      <c r="U54" s="57"/>
      <c r="V54" s="57"/>
      <c r="W54" s="57"/>
      <c r="X54" s="57"/>
      <c r="Y54" s="57"/>
      <c r="Z54" s="57"/>
      <c r="AA54" s="57"/>
      <c r="AB54" s="57"/>
      <c r="AC54" s="57"/>
      <c r="AD54" s="57"/>
      <c r="AE54" s="57"/>
      <c r="AF54" s="58"/>
      <c r="AG54" s="167"/>
      <c r="AH54" s="168"/>
      <c r="AI54" s="168"/>
      <c r="AJ54" s="168"/>
      <c r="AK54" s="168"/>
      <c r="AL54" s="168"/>
      <c r="AM54" s="168"/>
      <c r="AN54" s="168"/>
      <c r="AO54" s="168"/>
      <c r="AP54" s="168"/>
      <c r="AQ54" s="168"/>
      <c r="AR54" s="168"/>
      <c r="AS54" s="168"/>
      <c r="AT54" s="168"/>
      <c r="AU54" s="169"/>
      <c r="AV54" s="72"/>
      <c r="AW54" s="72"/>
      <c r="AX54" s="72"/>
      <c r="AY54" s="72"/>
      <c r="AZ54" s="72"/>
      <c r="BA54" s="72"/>
      <c r="BB54" s="67" t="s">
        <v>12</v>
      </c>
      <c r="BC54" s="67"/>
      <c r="BD54" s="67"/>
      <c r="BE54" s="67"/>
      <c r="BF54" s="67"/>
      <c r="BG54" s="67"/>
      <c r="BH54" s="67"/>
      <c r="BJ54" s="50"/>
    </row>
    <row r="55" spans="1:76" ht="10.5" customHeight="1"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37"/>
    </row>
    <row r="56" spans="1:76" ht="19.95" customHeight="1" x14ac:dyDescent="0.3">
      <c r="A56" s="128" t="s">
        <v>4893</v>
      </c>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R56" s="36"/>
    </row>
    <row r="57" spans="1:76" ht="10.5" customHeight="1"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37"/>
    </row>
    <row r="58" spans="1:76" ht="30" customHeight="1" x14ac:dyDescent="0.3">
      <c r="A58" s="65" t="s">
        <v>4891</v>
      </c>
      <c r="B58" s="65"/>
      <c r="C58" s="65"/>
      <c r="D58" s="65"/>
      <c r="E58" s="65"/>
      <c r="F58" s="65"/>
      <c r="G58" s="65"/>
      <c r="H58" s="65"/>
      <c r="I58" s="65"/>
      <c r="J58" s="65"/>
      <c r="K58" s="65"/>
      <c r="L58" s="65"/>
      <c r="M58" s="65"/>
      <c r="N58" s="65"/>
      <c r="O58" s="65"/>
      <c r="P58" s="65"/>
      <c r="Q58" s="65"/>
      <c r="R58" s="114" t="s">
        <v>16</v>
      </c>
      <c r="S58" s="115"/>
      <c r="T58" s="115"/>
      <c r="U58" s="115"/>
      <c r="V58" s="115"/>
      <c r="W58" s="115"/>
      <c r="X58" s="115"/>
      <c r="Y58" s="115"/>
      <c r="Z58" s="115"/>
      <c r="AA58" s="115"/>
      <c r="AB58" s="115"/>
      <c r="AC58" s="115"/>
      <c r="AD58" s="115"/>
      <c r="AE58" s="115"/>
      <c r="AF58" s="115"/>
      <c r="AG58" s="115"/>
      <c r="AH58" s="115"/>
      <c r="AI58" s="115"/>
      <c r="AJ58" s="115"/>
      <c r="AK58" s="116"/>
      <c r="AL58" s="65" t="s">
        <v>26</v>
      </c>
      <c r="AM58" s="65"/>
      <c r="AN58" s="65"/>
      <c r="AO58" s="65"/>
      <c r="AP58" s="65" t="s">
        <v>24</v>
      </c>
      <c r="AQ58" s="65"/>
      <c r="AR58" s="65"/>
      <c r="AS58" s="65"/>
      <c r="AT58" s="65"/>
      <c r="AU58" s="65"/>
      <c r="AV58" s="65" t="s">
        <v>25</v>
      </c>
      <c r="AW58" s="65"/>
      <c r="AX58" s="65"/>
      <c r="AY58" s="65"/>
      <c r="AZ58" s="65"/>
      <c r="BA58" s="65"/>
      <c r="BB58" s="65" t="s">
        <v>9</v>
      </c>
      <c r="BC58" s="65"/>
      <c r="BD58" s="65"/>
      <c r="BE58" s="65"/>
      <c r="BF58" s="65"/>
      <c r="BG58" s="65"/>
      <c r="BH58" s="65"/>
    </row>
    <row r="59" spans="1:76" ht="30" customHeight="1" x14ac:dyDescent="0.3">
      <c r="A59" s="67"/>
      <c r="B59" s="67"/>
      <c r="C59" s="67"/>
      <c r="D59" s="67"/>
      <c r="E59" s="67"/>
      <c r="F59" s="67"/>
      <c r="G59" s="67"/>
      <c r="H59" s="67"/>
      <c r="I59" s="67"/>
      <c r="J59" s="67"/>
      <c r="K59" s="67"/>
      <c r="L59" s="67"/>
      <c r="M59" s="67"/>
      <c r="N59" s="67"/>
      <c r="O59" s="67"/>
      <c r="P59" s="67"/>
      <c r="Q59" s="67"/>
      <c r="R59" s="56"/>
      <c r="S59" s="57"/>
      <c r="T59" s="57"/>
      <c r="U59" s="57"/>
      <c r="V59" s="57"/>
      <c r="W59" s="57"/>
      <c r="X59" s="57"/>
      <c r="Y59" s="57"/>
      <c r="Z59" s="57"/>
      <c r="AA59" s="57"/>
      <c r="AB59" s="57"/>
      <c r="AC59" s="57"/>
      <c r="AD59" s="57"/>
      <c r="AE59" s="57"/>
      <c r="AF59" s="57"/>
      <c r="AG59" s="57"/>
      <c r="AH59" s="57"/>
      <c r="AI59" s="57"/>
      <c r="AJ59" s="57"/>
      <c r="AK59" s="58"/>
      <c r="AL59" s="68"/>
      <c r="AM59" s="68"/>
      <c r="AN59" s="68"/>
      <c r="AO59" s="68"/>
      <c r="AP59" s="69"/>
      <c r="AQ59" s="70"/>
      <c r="AR59" s="70"/>
      <c r="AS59" s="70"/>
      <c r="AT59" s="70"/>
      <c r="AU59" s="71"/>
      <c r="AV59" s="69"/>
      <c r="AW59" s="70"/>
      <c r="AX59" s="70"/>
      <c r="AY59" s="70"/>
      <c r="AZ59" s="70"/>
      <c r="BA59" s="71"/>
      <c r="BB59" s="67" t="s">
        <v>12</v>
      </c>
      <c r="BC59" s="67"/>
      <c r="BD59" s="67"/>
      <c r="BE59" s="67"/>
      <c r="BF59" s="67"/>
      <c r="BG59" s="67"/>
      <c r="BH59" s="67"/>
      <c r="BJ59" s="50"/>
      <c r="BS59" s="37">
        <v>1</v>
      </c>
      <c r="BX59"/>
    </row>
    <row r="60" spans="1:76" ht="30" customHeight="1" x14ac:dyDescent="0.3">
      <c r="A60" s="67"/>
      <c r="B60" s="67"/>
      <c r="C60" s="67"/>
      <c r="D60" s="67"/>
      <c r="E60" s="67"/>
      <c r="F60" s="67"/>
      <c r="G60" s="67"/>
      <c r="H60" s="67"/>
      <c r="I60" s="67"/>
      <c r="J60" s="67"/>
      <c r="K60" s="67"/>
      <c r="L60" s="67"/>
      <c r="M60" s="67"/>
      <c r="N60" s="67"/>
      <c r="O60" s="67"/>
      <c r="P60" s="67"/>
      <c r="Q60" s="67"/>
      <c r="R60" s="56"/>
      <c r="S60" s="57"/>
      <c r="T60" s="57"/>
      <c r="U60" s="57"/>
      <c r="V60" s="57"/>
      <c r="W60" s="57"/>
      <c r="X60" s="57"/>
      <c r="Y60" s="57"/>
      <c r="Z60" s="57"/>
      <c r="AA60" s="57"/>
      <c r="AB60" s="57"/>
      <c r="AC60" s="57"/>
      <c r="AD60" s="57"/>
      <c r="AE60" s="57"/>
      <c r="AF60" s="57"/>
      <c r="AG60" s="57"/>
      <c r="AH60" s="57"/>
      <c r="AI60" s="57"/>
      <c r="AJ60" s="57"/>
      <c r="AK60" s="58"/>
      <c r="AL60" s="68"/>
      <c r="AM60" s="68"/>
      <c r="AN60" s="68"/>
      <c r="AO60" s="68"/>
      <c r="AP60" s="69"/>
      <c r="AQ60" s="70"/>
      <c r="AR60" s="70"/>
      <c r="AS60" s="70"/>
      <c r="AT60" s="70"/>
      <c r="AU60" s="71"/>
      <c r="AV60" s="69"/>
      <c r="AW60" s="70"/>
      <c r="AX60" s="70"/>
      <c r="AY60" s="70"/>
      <c r="AZ60" s="70"/>
      <c r="BA60" s="71"/>
      <c r="BB60" s="67" t="s">
        <v>12</v>
      </c>
      <c r="BC60" s="67"/>
      <c r="BD60" s="67"/>
      <c r="BE60" s="67"/>
      <c r="BF60" s="67"/>
      <c r="BG60" s="67"/>
      <c r="BH60" s="67"/>
      <c r="BJ60" s="50"/>
      <c r="BS60" s="37">
        <v>2</v>
      </c>
    </row>
    <row r="61" spans="1:76" ht="30" customHeight="1" x14ac:dyDescent="0.3">
      <c r="A61" s="67"/>
      <c r="B61" s="67"/>
      <c r="C61" s="67"/>
      <c r="D61" s="67"/>
      <c r="E61" s="67"/>
      <c r="F61" s="67"/>
      <c r="G61" s="67"/>
      <c r="H61" s="67"/>
      <c r="I61" s="67"/>
      <c r="J61" s="67"/>
      <c r="K61" s="67"/>
      <c r="L61" s="67"/>
      <c r="M61" s="67"/>
      <c r="N61" s="67"/>
      <c r="O61" s="67"/>
      <c r="P61" s="67"/>
      <c r="Q61" s="67"/>
      <c r="R61" s="56"/>
      <c r="S61" s="57"/>
      <c r="T61" s="57"/>
      <c r="U61" s="57"/>
      <c r="V61" s="57"/>
      <c r="W61" s="57"/>
      <c r="X61" s="57"/>
      <c r="Y61" s="57"/>
      <c r="Z61" s="57"/>
      <c r="AA61" s="57"/>
      <c r="AB61" s="57"/>
      <c r="AC61" s="57"/>
      <c r="AD61" s="57"/>
      <c r="AE61" s="57"/>
      <c r="AF61" s="57"/>
      <c r="AG61" s="57"/>
      <c r="AH61" s="57"/>
      <c r="AI61" s="57"/>
      <c r="AJ61" s="57"/>
      <c r="AK61" s="58"/>
      <c r="AL61" s="68"/>
      <c r="AM61" s="68"/>
      <c r="AN61" s="68"/>
      <c r="AO61" s="68"/>
      <c r="AP61" s="69"/>
      <c r="AQ61" s="70"/>
      <c r="AR61" s="70"/>
      <c r="AS61" s="70"/>
      <c r="AT61" s="70"/>
      <c r="AU61" s="71"/>
      <c r="AV61" s="69"/>
      <c r="AW61" s="70"/>
      <c r="AX61" s="70"/>
      <c r="AY61" s="70"/>
      <c r="AZ61" s="70"/>
      <c r="BA61" s="71"/>
      <c r="BB61" s="67" t="s">
        <v>12</v>
      </c>
      <c r="BC61" s="67"/>
      <c r="BD61" s="67"/>
      <c r="BE61" s="67"/>
      <c r="BF61" s="67"/>
      <c r="BG61" s="67"/>
      <c r="BH61" s="67"/>
      <c r="BJ61" s="50"/>
      <c r="BS61" s="37">
        <v>3</v>
      </c>
    </row>
    <row r="62" spans="1:76" ht="30" customHeight="1" x14ac:dyDescent="0.3">
      <c r="A62" s="67"/>
      <c r="B62" s="67"/>
      <c r="C62" s="67"/>
      <c r="D62" s="67"/>
      <c r="E62" s="67"/>
      <c r="F62" s="67"/>
      <c r="G62" s="67"/>
      <c r="H62" s="67"/>
      <c r="I62" s="67"/>
      <c r="J62" s="67"/>
      <c r="K62" s="67"/>
      <c r="L62" s="67"/>
      <c r="M62" s="67"/>
      <c r="N62" s="67"/>
      <c r="O62" s="67"/>
      <c r="P62" s="67"/>
      <c r="Q62" s="67"/>
      <c r="R62" s="56"/>
      <c r="S62" s="57"/>
      <c r="T62" s="57"/>
      <c r="U62" s="57"/>
      <c r="V62" s="57"/>
      <c r="W62" s="57"/>
      <c r="X62" s="57"/>
      <c r="Y62" s="57"/>
      <c r="Z62" s="57"/>
      <c r="AA62" s="57"/>
      <c r="AB62" s="57"/>
      <c r="AC62" s="57"/>
      <c r="AD62" s="57"/>
      <c r="AE62" s="57"/>
      <c r="AF62" s="57"/>
      <c r="AG62" s="57"/>
      <c r="AH62" s="57"/>
      <c r="AI62" s="57"/>
      <c r="AJ62" s="57"/>
      <c r="AK62" s="58"/>
      <c r="AL62" s="68"/>
      <c r="AM62" s="68"/>
      <c r="AN62" s="68"/>
      <c r="AO62" s="68"/>
      <c r="AP62" s="69"/>
      <c r="AQ62" s="70"/>
      <c r="AR62" s="70"/>
      <c r="AS62" s="70"/>
      <c r="AT62" s="70"/>
      <c r="AU62" s="71"/>
      <c r="AV62" s="69"/>
      <c r="AW62" s="70"/>
      <c r="AX62" s="70"/>
      <c r="AY62" s="70"/>
      <c r="AZ62" s="70"/>
      <c r="BA62" s="71"/>
      <c r="BB62" s="67" t="s">
        <v>12</v>
      </c>
      <c r="BC62" s="67"/>
      <c r="BD62" s="67"/>
      <c r="BE62" s="67"/>
      <c r="BF62" s="67"/>
      <c r="BG62" s="67"/>
      <c r="BH62" s="67"/>
      <c r="BJ62" s="50"/>
      <c r="BS62" s="37">
        <v>4</v>
      </c>
    </row>
    <row r="63" spans="1:76" ht="30" customHeight="1" x14ac:dyDescent="0.3">
      <c r="A63" s="67"/>
      <c r="B63" s="67"/>
      <c r="C63" s="67"/>
      <c r="D63" s="67"/>
      <c r="E63" s="67"/>
      <c r="F63" s="67"/>
      <c r="G63" s="67"/>
      <c r="H63" s="67"/>
      <c r="I63" s="67"/>
      <c r="J63" s="67"/>
      <c r="K63" s="67"/>
      <c r="L63" s="67"/>
      <c r="M63" s="67"/>
      <c r="N63" s="67"/>
      <c r="O63" s="67"/>
      <c r="P63" s="67"/>
      <c r="Q63" s="67"/>
      <c r="R63" s="56"/>
      <c r="S63" s="57"/>
      <c r="T63" s="57"/>
      <c r="U63" s="57"/>
      <c r="V63" s="57"/>
      <c r="W63" s="57"/>
      <c r="X63" s="57"/>
      <c r="Y63" s="57"/>
      <c r="Z63" s="57"/>
      <c r="AA63" s="57"/>
      <c r="AB63" s="57"/>
      <c r="AC63" s="57"/>
      <c r="AD63" s="57"/>
      <c r="AE63" s="57"/>
      <c r="AF63" s="57"/>
      <c r="AG63" s="57"/>
      <c r="AH63" s="57"/>
      <c r="AI63" s="57"/>
      <c r="AJ63" s="57"/>
      <c r="AK63" s="58"/>
      <c r="AL63" s="68"/>
      <c r="AM63" s="68"/>
      <c r="AN63" s="68"/>
      <c r="AO63" s="68"/>
      <c r="AP63" s="69"/>
      <c r="AQ63" s="70"/>
      <c r="AR63" s="70"/>
      <c r="AS63" s="70"/>
      <c r="AT63" s="70"/>
      <c r="AU63" s="71"/>
      <c r="AV63" s="69"/>
      <c r="AW63" s="70"/>
      <c r="AX63" s="70"/>
      <c r="AY63" s="70"/>
      <c r="AZ63" s="70"/>
      <c r="BA63" s="71"/>
      <c r="BB63" s="67" t="s">
        <v>12</v>
      </c>
      <c r="BC63" s="67"/>
      <c r="BD63" s="67"/>
      <c r="BE63" s="67"/>
      <c r="BF63" s="67"/>
      <c r="BG63" s="67"/>
      <c r="BH63" s="67"/>
      <c r="BJ63" s="50"/>
      <c r="BS63" s="37">
        <v>5</v>
      </c>
    </row>
    <row r="64" spans="1:76" ht="30" customHeight="1" x14ac:dyDescent="0.3">
      <c r="A64" s="67"/>
      <c r="B64" s="67"/>
      <c r="C64" s="67"/>
      <c r="D64" s="67"/>
      <c r="E64" s="67"/>
      <c r="F64" s="67"/>
      <c r="G64" s="67"/>
      <c r="H64" s="67"/>
      <c r="I64" s="67"/>
      <c r="J64" s="67"/>
      <c r="K64" s="67"/>
      <c r="L64" s="67"/>
      <c r="M64" s="67"/>
      <c r="N64" s="67"/>
      <c r="O64" s="67"/>
      <c r="P64" s="67"/>
      <c r="Q64" s="67"/>
      <c r="R64" s="56"/>
      <c r="S64" s="57"/>
      <c r="T64" s="57"/>
      <c r="U64" s="57"/>
      <c r="V64" s="57"/>
      <c r="W64" s="57"/>
      <c r="X64" s="57"/>
      <c r="Y64" s="57"/>
      <c r="Z64" s="57"/>
      <c r="AA64" s="57"/>
      <c r="AB64" s="57"/>
      <c r="AC64" s="57"/>
      <c r="AD64" s="57"/>
      <c r="AE64" s="57"/>
      <c r="AF64" s="57"/>
      <c r="AG64" s="57"/>
      <c r="AH64" s="57"/>
      <c r="AI64" s="57"/>
      <c r="AJ64" s="57"/>
      <c r="AK64" s="58"/>
      <c r="AL64" s="68"/>
      <c r="AM64" s="68"/>
      <c r="AN64" s="68"/>
      <c r="AO64" s="68"/>
      <c r="AP64" s="69"/>
      <c r="AQ64" s="70"/>
      <c r="AR64" s="70"/>
      <c r="AS64" s="70"/>
      <c r="AT64" s="70"/>
      <c r="AU64" s="71"/>
      <c r="AV64" s="69"/>
      <c r="AW64" s="70"/>
      <c r="AX64" s="70"/>
      <c r="AY64" s="70"/>
      <c r="AZ64" s="70"/>
      <c r="BA64" s="71"/>
      <c r="BB64" s="67" t="s">
        <v>12</v>
      </c>
      <c r="BC64" s="67"/>
      <c r="BD64" s="67"/>
      <c r="BE64" s="67"/>
      <c r="BF64" s="67"/>
      <c r="BG64" s="67"/>
      <c r="BH64" s="67"/>
      <c r="BJ64" s="50"/>
      <c r="BS64" s="37">
        <v>6</v>
      </c>
    </row>
    <row r="65" spans="1:71" ht="30" customHeight="1" x14ac:dyDescent="0.3">
      <c r="A65" s="67"/>
      <c r="B65" s="67"/>
      <c r="C65" s="67"/>
      <c r="D65" s="67"/>
      <c r="E65" s="67"/>
      <c r="F65" s="67"/>
      <c r="G65" s="67"/>
      <c r="H65" s="67"/>
      <c r="I65" s="67"/>
      <c r="J65" s="67"/>
      <c r="K65" s="67"/>
      <c r="L65" s="67"/>
      <c r="M65" s="67"/>
      <c r="N65" s="67"/>
      <c r="O65" s="67"/>
      <c r="P65" s="67"/>
      <c r="Q65" s="67"/>
      <c r="R65" s="56"/>
      <c r="S65" s="57"/>
      <c r="T65" s="57"/>
      <c r="U65" s="57"/>
      <c r="V65" s="57"/>
      <c r="W65" s="57"/>
      <c r="X65" s="57"/>
      <c r="Y65" s="57"/>
      <c r="Z65" s="57"/>
      <c r="AA65" s="57"/>
      <c r="AB65" s="57"/>
      <c r="AC65" s="57"/>
      <c r="AD65" s="57"/>
      <c r="AE65" s="57"/>
      <c r="AF65" s="57"/>
      <c r="AG65" s="57"/>
      <c r="AH65" s="57"/>
      <c r="AI65" s="57"/>
      <c r="AJ65" s="57"/>
      <c r="AK65" s="58"/>
      <c r="AL65" s="68"/>
      <c r="AM65" s="68"/>
      <c r="AN65" s="68"/>
      <c r="AO65" s="68"/>
      <c r="AP65" s="69"/>
      <c r="AQ65" s="70"/>
      <c r="AR65" s="70"/>
      <c r="AS65" s="70"/>
      <c r="AT65" s="70"/>
      <c r="AU65" s="71"/>
      <c r="AV65" s="69"/>
      <c r="AW65" s="70"/>
      <c r="AX65" s="70"/>
      <c r="AY65" s="70"/>
      <c r="AZ65" s="70"/>
      <c r="BA65" s="71"/>
      <c r="BB65" s="67" t="s">
        <v>12</v>
      </c>
      <c r="BC65" s="67"/>
      <c r="BD65" s="67"/>
      <c r="BE65" s="67"/>
      <c r="BF65" s="67"/>
      <c r="BG65" s="67"/>
      <c r="BH65" s="67"/>
      <c r="BJ65" s="50"/>
      <c r="BS65" s="37">
        <v>7</v>
      </c>
    </row>
    <row r="66" spans="1:71" ht="30" customHeight="1" x14ac:dyDescent="0.3">
      <c r="A66" s="67"/>
      <c r="B66" s="67"/>
      <c r="C66" s="67"/>
      <c r="D66" s="67"/>
      <c r="E66" s="67"/>
      <c r="F66" s="67"/>
      <c r="G66" s="67"/>
      <c r="H66" s="67"/>
      <c r="I66" s="67"/>
      <c r="J66" s="67"/>
      <c r="K66" s="67"/>
      <c r="L66" s="67"/>
      <c r="M66" s="67"/>
      <c r="N66" s="67"/>
      <c r="O66" s="67"/>
      <c r="P66" s="67"/>
      <c r="Q66" s="67"/>
      <c r="R66" s="56"/>
      <c r="S66" s="57"/>
      <c r="T66" s="57"/>
      <c r="U66" s="57"/>
      <c r="V66" s="57"/>
      <c r="W66" s="57"/>
      <c r="X66" s="57"/>
      <c r="Y66" s="57"/>
      <c r="Z66" s="57"/>
      <c r="AA66" s="57"/>
      <c r="AB66" s="57"/>
      <c r="AC66" s="57"/>
      <c r="AD66" s="57"/>
      <c r="AE66" s="57"/>
      <c r="AF66" s="57"/>
      <c r="AG66" s="57"/>
      <c r="AH66" s="57"/>
      <c r="AI66" s="57"/>
      <c r="AJ66" s="57"/>
      <c r="AK66" s="58"/>
      <c r="AL66" s="68"/>
      <c r="AM66" s="68"/>
      <c r="AN66" s="68"/>
      <c r="AO66" s="68"/>
      <c r="AP66" s="69"/>
      <c r="AQ66" s="70"/>
      <c r="AR66" s="70"/>
      <c r="AS66" s="70"/>
      <c r="AT66" s="70"/>
      <c r="AU66" s="71"/>
      <c r="AV66" s="69"/>
      <c r="AW66" s="70"/>
      <c r="AX66" s="70"/>
      <c r="AY66" s="70"/>
      <c r="AZ66" s="70"/>
      <c r="BA66" s="71"/>
      <c r="BB66" s="67" t="s">
        <v>12</v>
      </c>
      <c r="BC66" s="67"/>
      <c r="BD66" s="67"/>
      <c r="BE66" s="67"/>
      <c r="BF66" s="67"/>
      <c r="BG66" s="67"/>
      <c r="BH66" s="67"/>
      <c r="BJ66" s="50"/>
      <c r="BS66" s="37">
        <v>8</v>
      </c>
    </row>
    <row r="67" spans="1:71" ht="30" customHeight="1" x14ac:dyDescent="0.3">
      <c r="A67" s="67"/>
      <c r="B67" s="67"/>
      <c r="C67" s="67"/>
      <c r="D67" s="67"/>
      <c r="E67" s="67"/>
      <c r="F67" s="67"/>
      <c r="G67" s="67"/>
      <c r="H67" s="67"/>
      <c r="I67" s="67"/>
      <c r="J67" s="67"/>
      <c r="K67" s="67"/>
      <c r="L67" s="67"/>
      <c r="M67" s="67"/>
      <c r="N67" s="67"/>
      <c r="O67" s="67"/>
      <c r="P67" s="67"/>
      <c r="Q67" s="67"/>
      <c r="R67" s="56"/>
      <c r="S67" s="57"/>
      <c r="T67" s="57"/>
      <c r="U67" s="57"/>
      <c r="V67" s="57"/>
      <c r="W67" s="57"/>
      <c r="X67" s="57"/>
      <c r="Y67" s="57"/>
      <c r="Z67" s="57"/>
      <c r="AA67" s="57"/>
      <c r="AB67" s="57"/>
      <c r="AC67" s="57"/>
      <c r="AD67" s="57"/>
      <c r="AE67" s="57"/>
      <c r="AF67" s="57"/>
      <c r="AG67" s="57"/>
      <c r="AH67" s="57"/>
      <c r="AI67" s="57"/>
      <c r="AJ67" s="57"/>
      <c r="AK67" s="58"/>
      <c r="AL67" s="68"/>
      <c r="AM67" s="68"/>
      <c r="AN67" s="68"/>
      <c r="AO67" s="68"/>
      <c r="AP67" s="69"/>
      <c r="AQ67" s="70"/>
      <c r="AR67" s="70"/>
      <c r="AS67" s="70"/>
      <c r="AT67" s="70"/>
      <c r="AU67" s="71"/>
      <c r="AV67" s="69"/>
      <c r="AW67" s="70"/>
      <c r="AX67" s="70"/>
      <c r="AY67" s="70"/>
      <c r="AZ67" s="70"/>
      <c r="BA67" s="71"/>
      <c r="BB67" s="67" t="s">
        <v>12</v>
      </c>
      <c r="BC67" s="67"/>
      <c r="BD67" s="67"/>
      <c r="BE67" s="67"/>
      <c r="BF67" s="67"/>
      <c r="BG67" s="67"/>
      <c r="BH67" s="67"/>
      <c r="BI67" s="37"/>
      <c r="BJ67" s="50"/>
      <c r="BS67" s="37">
        <v>9</v>
      </c>
    </row>
    <row r="68" spans="1:71" ht="30" customHeight="1" x14ac:dyDescent="0.3">
      <c r="A68" s="67"/>
      <c r="B68" s="67"/>
      <c r="C68" s="67"/>
      <c r="D68" s="67"/>
      <c r="E68" s="67"/>
      <c r="F68" s="67"/>
      <c r="G68" s="67"/>
      <c r="H68" s="67"/>
      <c r="I68" s="67"/>
      <c r="J68" s="67"/>
      <c r="K68" s="67"/>
      <c r="L68" s="67"/>
      <c r="M68" s="67"/>
      <c r="N68" s="67"/>
      <c r="O68" s="67"/>
      <c r="P68" s="67"/>
      <c r="Q68" s="67"/>
      <c r="R68" s="56"/>
      <c r="S68" s="57"/>
      <c r="T68" s="57"/>
      <c r="U68" s="57"/>
      <c r="V68" s="57"/>
      <c r="W68" s="57"/>
      <c r="X68" s="57"/>
      <c r="Y68" s="57"/>
      <c r="Z68" s="57"/>
      <c r="AA68" s="57"/>
      <c r="AB68" s="57"/>
      <c r="AC68" s="57"/>
      <c r="AD68" s="57"/>
      <c r="AE68" s="57"/>
      <c r="AF68" s="57"/>
      <c r="AG68" s="57"/>
      <c r="AH68" s="57"/>
      <c r="AI68" s="57"/>
      <c r="AJ68" s="57"/>
      <c r="AK68" s="58"/>
      <c r="AL68" s="68"/>
      <c r="AM68" s="68"/>
      <c r="AN68" s="68"/>
      <c r="AO68" s="68"/>
      <c r="AP68" s="69"/>
      <c r="AQ68" s="70"/>
      <c r="AR68" s="70"/>
      <c r="AS68" s="70"/>
      <c r="AT68" s="70"/>
      <c r="AU68" s="71"/>
      <c r="AV68" s="69"/>
      <c r="AW68" s="70"/>
      <c r="AX68" s="70"/>
      <c r="AY68" s="70"/>
      <c r="AZ68" s="70"/>
      <c r="BA68" s="71"/>
      <c r="BB68" s="67" t="s">
        <v>12</v>
      </c>
      <c r="BC68" s="67"/>
      <c r="BD68" s="67"/>
      <c r="BE68" s="67"/>
      <c r="BF68" s="67"/>
      <c r="BG68" s="67"/>
      <c r="BH68" s="67"/>
      <c r="BJ68" s="50"/>
      <c r="BS68" s="37">
        <v>10</v>
      </c>
    </row>
    <row r="69" spans="1:71" ht="30" customHeight="1" x14ac:dyDescent="0.3">
      <c r="A69" s="67"/>
      <c r="B69" s="67"/>
      <c r="C69" s="67"/>
      <c r="D69" s="67"/>
      <c r="E69" s="67"/>
      <c r="F69" s="67"/>
      <c r="G69" s="67"/>
      <c r="H69" s="67"/>
      <c r="I69" s="67"/>
      <c r="J69" s="67"/>
      <c r="K69" s="67"/>
      <c r="L69" s="67"/>
      <c r="M69" s="67"/>
      <c r="N69" s="67"/>
      <c r="O69" s="67"/>
      <c r="P69" s="67"/>
      <c r="Q69" s="67"/>
      <c r="R69" s="56"/>
      <c r="S69" s="57"/>
      <c r="T69" s="57"/>
      <c r="U69" s="57"/>
      <c r="V69" s="57"/>
      <c r="W69" s="57"/>
      <c r="X69" s="57"/>
      <c r="Y69" s="57"/>
      <c r="Z69" s="57"/>
      <c r="AA69" s="57"/>
      <c r="AB69" s="57"/>
      <c r="AC69" s="57"/>
      <c r="AD69" s="57"/>
      <c r="AE69" s="57"/>
      <c r="AF69" s="57"/>
      <c r="AG69" s="57"/>
      <c r="AH69" s="57"/>
      <c r="AI69" s="57"/>
      <c r="AJ69" s="57"/>
      <c r="AK69" s="58"/>
      <c r="AL69" s="68"/>
      <c r="AM69" s="68"/>
      <c r="AN69" s="68"/>
      <c r="AO69" s="68"/>
      <c r="AP69" s="69"/>
      <c r="AQ69" s="70"/>
      <c r="AR69" s="70"/>
      <c r="AS69" s="70"/>
      <c r="AT69" s="70"/>
      <c r="AU69" s="71"/>
      <c r="AV69" s="69"/>
      <c r="AW69" s="70"/>
      <c r="AX69" s="70"/>
      <c r="AY69" s="70"/>
      <c r="AZ69" s="70"/>
      <c r="BA69" s="71"/>
      <c r="BB69" s="67" t="s">
        <v>12</v>
      </c>
      <c r="BC69" s="67"/>
      <c r="BD69" s="67"/>
      <c r="BE69" s="67"/>
      <c r="BF69" s="67"/>
      <c r="BG69" s="67"/>
      <c r="BH69" s="67"/>
      <c r="BJ69" s="50"/>
      <c r="BS69" s="37">
        <v>11</v>
      </c>
    </row>
    <row r="70" spans="1:71" ht="30" customHeight="1" x14ac:dyDescent="0.3">
      <c r="A70" s="67"/>
      <c r="B70" s="67"/>
      <c r="C70" s="67"/>
      <c r="D70" s="67"/>
      <c r="E70" s="67"/>
      <c r="F70" s="67"/>
      <c r="G70" s="67"/>
      <c r="H70" s="67"/>
      <c r="I70" s="67"/>
      <c r="J70" s="67"/>
      <c r="K70" s="67"/>
      <c r="L70" s="67"/>
      <c r="M70" s="67"/>
      <c r="N70" s="67"/>
      <c r="O70" s="67"/>
      <c r="P70" s="67"/>
      <c r="Q70" s="67"/>
      <c r="R70" s="56"/>
      <c r="S70" s="57"/>
      <c r="T70" s="57"/>
      <c r="U70" s="57"/>
      <c r="V70" s="57"/>
      <c r="W70" s="57"/>
      <c r="X70" s="57"/>
      <c r="Y70" s="57"/>
      <c r="Z70" s="57"/>
      <c r="AA70" s="57"/>
      <c r="AB70" s="57"/>
      <c r="AC70" s="57"/>
      <c r="AD70" s="57"/>
      <c r="AE70" s="57"/>
      <c r="AF70" s="57"/>
      <c r="AG70" s="57"/>
      <c r="AH70" s="57"/>
      <c r="AI70" s="57"/>
      <c r="AJ70" s="57"/>
      <c r="AK70" s="58"/>
      <c r="AL70" s="68"/>
      <c r="AM70" s="68"/>
      <c r="AN70" s="68"/>
      <c r="AO70" s="68"/>
      <c r="AP70" s="69"/>
      <c r="AQ70" s="70"/>
      <c r="AR70" s="70"/>
      <c r="AS70" s="70"/>
      <c r="AT70" s="70"/>
      <c r="AU70" s="71"/>
      <c r="AV70" s="69"/>
      <c r="AW70" s="70"/>
      <c r="AX70" s="70"/>
      <c r="AY70" s="70"/>
      <c r="AZ70" s="70"/>
      <c r="BA70" s="71"/>
      <c r="BB70" s="67" t="s">
        <v>12</v>
      </c>
      <c r="BC70" s="67"/>
      <c r="BD70" s="67"/>
      <c r="BE70" s="67"/>
      <c r="BF70" s="67"/>
      <c r="BG70" s="67"/>
      <c r="BH70" s="67"/>
      <c r="BJ70" s="50"/>
      <c r="BS70" s="37">
        <v>12</v>
      </c>
    </row>
    <row r="71" spans="1:71" ht="10.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37"/>
    </row>
    <row r="72" spans="1:71" ht="19.95" customHeight="1" x14ac:dyDescent="0.3">
      <c r="A72" s="128" t="s">
        <v>4894</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R72" s="36"/>
    </row>
    <row r="73" spans="1:71" ht="10.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37"/>
    </row>
    <row r="74" spans="1:71" ht="30" customHeight="1" x14ac:dyDescent="0.3">
      <c r="A74" s="65" t="s">
        <v>4898</v>
      </c>
      <c r="B74" s="65"/>
      <c r="C74" s="65"/>
      <c r="D74" s="65"/>
      <c r="E74" s="65"/>
      <c r="F74" s="65"/>
      <c r="G74" s="65"/>
      <c r="H74" s="65"/>
      <c r="I74" s="65"/>
      <c r="J74" s="65"/>
      <c r="K74" s="65"/>
      <c r="L74" s="65"/>
      <c r="M74" s="65"/>
      <c r="N74" s="65"/>
      <c r="O74" s="65"/>
      <c r="P74" s="65"/>
      <c r="Q74" s="65"/>
      <c r="R74" s="114" t="s">
        <v>16</v>
      </c>
      <c r="S74" s="115"/>
      <c r="T74" s="115"/>
      <c r="U74" s="115"/>
      <c r="V74" s="115"/>
      <c r="W74" s="115"/>
      <c r="X74" s="115"/>
      <c r="Y74" s="115"/>
      <c r="Z74" s="115"/>
      <c r="AA74" s="115"/>
      <c r="AB74" s="115"/>
      <c r="AC74" s="115"/>
      <c r="AD74" s="115"/>
      <c r="AE74" s="115"/>
      <c r="AF74" s="115"/>
      <c r="AG74" s="115"/>
      <c r="AH74" s="115"/>
      <c r="AI74" s="115"/>
      <c r="AJ74" s="115"/>
      <c r="AK74" s="116"/>
      <c r="AL74" s="65" t="s">
        <v>26</v>
      </c>
      <c r="AM74" s="65"/>
      <c r="AN74" s="65"/>
      <c r="AO74" s="65"/>
      <c r="AP74" s="65" t="s">
        <v>24</v>
      </c>
      <c r="AQ74" s="65"/>
      <c r="AR74" s="65"/>
      <c r="AS74" s="65"/>
      <c r="AT74" s="65"/>
      <c r="AU74" s="65"/>
      <c r="AV74" s="65" t="s">
        <v>25</v>
      </c>
      <c r="AW74" s="65"/>
      <c r="AX74" s="65"/>
      <c r="AY74" s="65"/>
      <c r="AZ74" s="65"/>
      <c r="BA74" s="65"/>
      <c r="BB74" s="65" t="s">
        <v>9</v>
      </c>
      <c r="BC74" s="65"/>
      <c r="BD74" s="65"/>
      <c r="BE74" s="65"/>
      <c r="BF74" s="65"/>
      <c r="BG74" s="65"/>
      <c r="BH74" s="65"/>
    </row>
    <row r="75" spans="1:71" ht="30" customHeight="1" x14ac:dyDescent="0.3">
      <c r="A75" s="67"/>
      <c r="B75" s="67"/>
      <c r="C75" s="67"/>
      <c r="D75" s="67"/>
      <c r="E75" s="67"/>
      <c r="F75" s="67"/>
      <c r="G75" s="67"/>
      <c r="H75" s="67"/>
      <c r="I75" s="67"/>
      <c r="J75" s="67"/>
      <c r="K75" s="67"/>
      <c r="L75" s="67"/>
      <c r="M75" s="67"/>
      <c r="N75" s="67"/>
      <c r="O75" s="67"/>
      <c r="P75" s="67"/>
      <c r="Q75" s="67"/>
      <c r="R75" s="56"/>
      <c r="S75" s="57"/>
      <c r="T75" s="57"/>
      <c r="U75" s="57"/>
      <c r="V75" s="57"/>
      <c r="W75" s="57"/>
      <c r="X75" s="57"/>
      <c r="Y75" s="57"/>
      <c r="Z75" s="57"/>
      <c r="AA75" s="57"/>
      <c r="AB75" s="57"/>
      <c r="AC75" s="57"/>
      <c r="AD75" s="57"/>
      <c r="AE75" s="57"/>
      <c r="AF75" s="57"/>
      <c r="AG75" s="57"/>
      <c r="AH75" s="57"/>
      <c r="AI75" s="57"/>
      <c r="AJ75" s="57"/>
      <c r="AK75" s="58"/>
      <c r="AL75" s="68"/>
      <c r="AM75" s="68"/>
      <c r="AN75" s="68"/>
      <c r="AO75" s="68"/>
      <c r="AP75" s="72"/>
      <c r="AQ75" s="72"/>
      <c r="AR75" s="72"/>
      <c r="AS75" s="72"/>
      <c r="AT75" s="72"/>
      <c r="AU75" s="72"/>
      <c r="AV75" s="69"/>
      <c r="AW75" s="70"/>
      <c r="AX75" s="70"/>
      <c r="AY75" s="70"/>
      <c r="AZ75" s="70"/>
      <c r="BA75" s="71"/>
      <c r="BB75" s="67" t="s">
        <v>12</v>
      </c>
      <c r="BC75" s="67"/>
      <c r="BD75" s="67"/>
      <c r="BE75" s="67"/>
      <c r="BF75" s="67"/>
      <c r="BG75" s="67"/>
      <c r="BH75" s="67"/>
      <c r="BJ75" s="50"/>
      <c r="BS75" s="37">
        <v>1</v>
      </c>
    </row>
    <row r="76" spans="1:71" ht="30" customHeight="1" x14ac:dyDescent="0.3">
      <c r="A76" s="67"/>
      <c r="B76" s="67"/>
      <c r="C76" s="67"/>
      <c r="D76" s="67"/>
      <c r="E76" s="67"/>
      <c r="F76" s="67"/>
      <c r="G76" s="67"/>
      <c r="H76" s="67"/>
      <c r="I76" s="67"/>
      <c r="J76" s="67"/>
      <c r="K76" s="67"/>
      <c r="L76" s="67"/>
      <c r="M76" s="67"/>
      <c r="N76" s="67"/>
      <c r="O76" s="67"/>
      <c r="P76" s="67"/>
      <c r="Q76" s="67"/>
      <c r="R76" s="56"/>
      <c r="S76" s="57"/>
      <c r="T76" s="57"/>
      <c r="U76" s="57"/>
      <c r="V76" s="57"/>
      <c r="W76" s="57"/>
      <c r="X76" s="57"/>
      <c r="Y76" s="57"/>
      <c r="Z76" s="57"/>
      <c r="AA76" s="57"/>
      <c r="AB76" s="57"/>
      <c r="AC76" s="57"/>
      <c r="AD76" s="57"/>
      <c r="AE76" s="57"/>
      <c r="AF76" s="57"/>
      <c r="AG76" s="57"/>
      <c r="AH76" s="57"/>
      <c r="AI76" s="57"/>
      <c r="AJ76" s="57"/>
      <c r="AK76" s="58"/>
      <c r="AL76" s="68"/>
      <c r="AM76" s="68"/>
      <c r="AN76" s="68"/>
      <c r="AO76" s="68"/>
      <c r="AP76" s="72"/>
      <c r="AQ76" s="72"/>
      <c r="AR76" s="72"/>
      <c r="AS76" s="72"/>
      <c r="AT76" s="72"/>
      <c r="AU76" s="72"/>
      <c r="AV76" s="69"/>
      <c r="AW76" s="70"/>
      <c r="AX76" s="70"/>
      <c r="AY76" s="70"/>
      <c r="AZ76" s="70"/>
      <c r="BA76" s="71"/>
      <c r="BB76" s="67" t="s">
        <v>12</v>
      </c>
      <c r="BC76" s="67"/>
      <c r="BD76" s="67"/>
      <c r="BE76" s="67"/>
      <c r="BF76" s="67"/>
      <c r="BG76" s="67"/>
      <c r="BH76" s="67"/>
      <c r="BI76" s="37"/>
      <c r="BJ76" s="50"/>
      <c r="BS76" s="37">
        <v>2</v>
      </c>
    </row>
    <row r="77" spans="1:71" ht="30" customHeight="1" x14ac:dyDescent="0.3">
      <c r="A77" s="67"/>
      <c r="B77" s="67"/>
      <c r="C77" s="67"/>
      <c r="D77" s="67"/>
      <c r="E77" s="67"/>
      <c r="F77" s="67"/>
      <c r="G77" s="67"/>
      <c r="H77" s="67"/>
      <c r="I77" s="67"/>
      <c r="J77" s="67"/>
      <c r="K77" s="67"/>
      <c r="L77" s="67"/>
      <c r="M77" s="67"/>
      <c r="N77" s="67"/>
      <c r="O77" s="67"/>
      <c r="P77" s="67"/>
      <c r="Q77" s="67"/>
      <c r="R77" s="56"/>
      <c r="S77" s="57"/>
      <c r="T77" s="57"/>
      <c r="U77" s="57"/>
      <c r="V77" s="57"/>
      <c r="W77" s="57"/>
      <c r="X77" s="57"/>
      <c r="Y77" s="57"/>
      <c r="Z77" s="57"/>
      <c r="AA77" s="57"/>
      <c r="AB77" s="57"/>
      <c r="AC77" s="57"/>
      <c r="AD77" s="57"/>
      <c r="AE77" s="57"/>
      <c r="AF77" s="57"/>
      <c r="AG77" s="57"/>
      <c r="AH77" s="57"/>
      <c r="AI77" s="57"/>
      <c r="AJ77" s="57"/>
      <c r="AK77" s="58"/>
      <c r="AL77" s="68"/>
      <c r="AM77" s="68"/>
      <c r="AN77" s="68"/>
      <c r="AO77" s="68"/>
      <c r="AP77" s="72"/>
      <c r="AQ77" s="72"/>
      <c r="AR77" s="72"/>
      <c r="AS77" s="72"/>
      <c r="AT77" s="72"/>
      <c r="AU77" s="72"/>
      <c r="AV77" s="69"/>
      <c r="AW77" s="70"/>
      <c r="AX77" s="70"/>
      <c r="AY77" s="70"/>
      <c r="AZ77" s="70"/>
      <c r="BA77" s="71"/>
      <c r="BB77" s="67" t="s">
        <v>12</v>
      </c>
      <c r="BC77" s="67"/>
      <c r="BD77" s="67"/>
      <c r="BE77" s="67"/>
      <c r="BF77" s="67"/>
      <c r="BG77" s="67"/>
      <c r="BH77" s="67"/>
      <c r="BI77" s="37"/>
      <c r="BJ77" s="50"/>
      <c r="BS77" s="37">
        <v>3</v>
      </c>
    </row>
    <row r="78" spans="1:71" ht="30" customHeight="1" x14ac:dyDescent="0.3">
      <c r="A78" s="67"/>
      <c r="B78" s="67"/>
      <c r="C78" s="67"/>
      <c r="D78" s="67"/>
      <c r="E78" s="67"/>
      <c r="F78" s="67"/>
      <c r="G78" s="67"/>
      <c r="H78" s="67"/>
      <c r="I78" s="67"/>
      <c r="J78" s="67"/>
      <c r="K78" s="67"/>
      <c r="L78" s="67"/>
      <c r="M78" s="67"/>
      <c r="N78" s="67"/>
      <c r="O78" s="67"/>
      <c r="P78" s="67"/>
      <c r="Q78" s="67"/>
      <c r="R78" s="56"/>
      <c r="S78" s="57"/>
      <c r="T78" s="57"/>
      <c r="U78" s="57"/>
      <c r="V78" s="57"/>
      <c r="W78" s="57"/>
      <c r="X78" s="57"/>
      <c r="Y78" s="57"/>
      <c r="Z78" s="57"/>
      <c r="AA78" s="57"/>
      <c r="AB78" s="57"/>
      <c r="AC78" s="57"/>
      <c r="AD78" s="57"/>
      <c r="AE78" s="57"/>
      <c r="AF78" s="57"/>
      <c r="AG78" s="57"/>
      <c r="AH78" s="57"/>
      <c r="AI78" s="57"/>
      <c r="AJ78" s="57"/>
      <c r="AK78" s="58"/>
      <c r="AL78" s="68"/>
      <c r="AM78" s="68"/>
      <c r="AN78" s="68"/>
      <c r="AO78" s="68"/>
      <c r="AP78" s="72"/>
      <c r="AQ78" s="72"/>
      <c r="AR78" s="72"/>
      <c r="AS78" s="72"/>
      <c r="AT78" s="72"/>
      <c r="AU78" s="72"/>
      <c r="AV78" s="69"/>
      <c r="AW78" s="70"/>
      <c r="AX78" s="70"/>
      <c r="AY78" s="70"/>
      <c r="AZ78" s="70"/>
      <c r="BA78" s="71"/>
      <c r="BB78" s="67" t="s">
        <v>12</v>
      </c>
      <c r="BC78" s="67"/>
      <c r="BD78" s="67"/>
      <c r="BE78" s="67"/>
      <c r="BF78" s="67"/>
      <c r="BG78" s="67"/>
      <c r="BH78" s="67"/>
      <c r="BI78" s="37"/>
      <c r="BJ78" s="50"/>
      <c r="BS78" s="37">
        <v>4</v>
      </c>
    </row>
    <row r="79" spans="1:71" ht="30" customHeight="1" x14ac:dyDescent="0.3">
      <c r="A79" s="67"/>
      <c r="B79" s="67"/>
      <c r="C79" s="67"/>
      <c r="D79" s="67"/>
      <c r="E79" s="67"/>
      <c r="F79" s="67"/>
      <c r="G79" s="67"/>
      <c r="H79" s="67"/>
      <c r="I79" s="67"/>
      <c r="J79" s="67"/>
      <c r="K79" s="67"/>
      <c r="L79" s="67"/>
      <c r="M79" s="67"/>
      <c r="N79" s="67"/>
      <c r="O79" s="67"/>
      <c r="P79" s="67"/>
      <c r="Q79" s="67"/>
      <c r="R79" s="56"/>
      <c r="S79" s="57"/>
      <c r="T79" s="57"/>
      <c r="U79" s="57"/>
      <c r="V79" s="57"/>
      <c r="W79" s="57"/>
      <c r="X79" s="57"/>
      <c r="Y79" s="57"/>
      <c r="Z79" s="57"/>
      <c r="AA79" s="57"/>
      <c r="AB79" s="57"/>
      <c r="AC79" s="57"/>
      <c r="AD79" s="57"/>
      <c r="AE79" s="57"/>
      <c r="AF79" s="57"/>
      <c r="AG79" s="57"/>
      <c r="AH79" s="57"/>
      <c r="AI79" s="57"/>
      <c r="AJ79" s="57"/>
      <c r="AK79" s="58"/>
      <c r="AL79" s="68"/>
      <c r="AM79" s="68"/>
      <c r="AN79" s="68"/>
      <c r="AO79" s="68"/>
      <c r="AP79" s="72"/>
      <c r="AQ79" s="72"/>
      <c r="AR79" s="72"/>
      <c r="AS79" s="72"/>
      <c r="AT79" s="72"/>
      <c r="AU79" s="72"/>
      <c r="AV79" s="69"/>
      <c r="AW79" s="70"/>
      <c r="AX79" s="70"/>
      <c r="AY79" s="70"/>
      <c r="AZ79" s="70"/>
      <c r="BA79" s="71"/>
      <c r="BB79" s="67" t="s">
        <v>12</v>
      </c>
      <c r="BC79" s="67"/>
      <c r="BD79" s="67"/>
      <c r="BE79" s="67"/>
      <c r="BF79" s="67"/>
      <c r="BG79" s="67"/>
      <c r="BH79" s="67"/>
      <c r="BI79" s="37"/>
      <c r="BJ79" s="50"/>
      <c r="BS79" s="37">
        <v>5</v>
      </c>
    </row>
    <row r="80" spans="1:71" ht="30" customHeight="1" x14ac:dyDescent="0.3">
      <c r="A80" s="67"/>
      <c r="B80" s="67"/>
      <c r="C80" s="67"/>
      <c r="D80" s="67"/>
      <c r="E80" s="67"/>
      <c r="F80" s="67"/>
      <c r="G80" s="67"/>
      <c r="H80" s="67"/>
      <c r="I80" s="67"/>
      <c r="J80" s="67"/>
      <c r="K80" s="67"/>
      <c r="L80" s="67"/>
      <c r="M80" s="67"/>
      <c r="N80" s="67"/>
      <c r="O80" s="67"/>
      <c r="P80" s="67"/>
      <c r="Q80" s="67"/>
      <c r="R80" s="56"/>
      <c r="S80" s="57"/>
      <c r="T80" s="57"/>
      <c r="U80" s="57"/>
      <c r="V80" s="57"/>
      <c r="W80" s="57"/>
      <c r="X80" s="57"/>
      <c r="Y80" s="57"/>
      <c r="Z80" s="57"/>
      <c r="AA80" s="57"/>
      <c r="AB80" s="57"/>
      <c r="AC80" s="57"/>
      <c r="AD80" s="57"/>
      <c r="AE80" s="57"/>
      <c r="AF80" s="57"/>
      <c r="AG80" s="57"/>
      <c r="AH80" s="57"/>
      <c r="AI80" s="57"/>
      <c r="AJ80" s="57"/>
      <c r="AK80" s="58"/>
      <c r="AL80" s="68"/>
      <c r="AM80" s="68"/>
      <c r="AN80" s="68"/>
      <c r="AO80" s="68"/>
      <c r="AP80" s="72"/>
      <c r="AQ80" s="72"/>
      <c r="AR80" s="72"/>
      <c r="AS80" s="72"/>
      <c r="AT80" s="72"/>
      <c r="AU80" s="72"/>
      <c r="AV80" s="69"/>
      <c r="AW80" s="70"/>
      <c r="AX80" s="70"/>
      <c r="AY80" s="70"/>
      <c r="AZ80" s="70"/>
      <c r="BA80" s="71"/>
      <c r="BB80" s="67" t="s">
        <v>12</v>
      </c>
      <c r="BC80" s="67"/>
      <c r="BD80" s="67"/>
      <c r="BE80" s="67"/>
      <c r="BF80" s="67"/>
      <c r="BG80" s="67"/>
      <c r="BH80" s="67"/>
      <c r="BI80" s="37"/>
      <c r="BJ80" s="50"/>
      <c r="BS80" s="37">
        <v>6</v>
      </c>
    </row>
    <row r="81" spans="1:71" ht="30" customHeight="1" x14ac:dyDescent="0.3">
      <c r="A81" s="67"/>
      <c r="B81" s="67"/>
      <c r="C81" s="67"/>
      <c r="D81" s="67"/>
      <c r="E81" s="67"/>
      <c r="F81" s="67"/>
      <c r="G81" s="67"/>
      <c r="H81" s="67"/>
      <c r="I81" s="67"/>
      <c r="J81" s="67"/>
      <c r="K81" s="67"/>
      <c r="L81" s="67"/>
      <c r="M81" s="67"/>
      <c r="N81" s="67"/>
      <c r="O81" s="67"/>
      <c r="P81" s="67"/>
      <c r="Q81" s="67"/>
      <c r="R81" s="56"/>
      <c r="S81" s="57"/>
      <c r="T81" s="57"/>
      <c r="U81" s="57"/>
      <c r="V81" s="57"/>
      <c r="W81" s="57"/>
      <c r="X81" s="57"/>
      <c r="Y81" s="57"/>
      <c r="Z81" s="57"/>
      <c r="AA81" s="57"/>
      <c r="AB81" s="57"/>
      <c r="AC81" s="57"/>
      <c r="AD81" s="57"/>
      <c r="AE81" s="57"/>
      <c r="AF81" s="57"/>
      <c r="AG81" s="57"/>
      <c r="AH81" s="57"/>
      <c r="AI81" s="57"/>
      <c r="AJ81" s="57"/>
      <c r="AK81" s="58"/>
      <c r="AL81" s="68"/>
      <c r="AM81" s="68"/>
      <c r="AN81" s="68"/>
      <c r="AO81" s="68"/>
      <c r="AP81" s="72"/>
      <c r="AQ81" s="72"/>
      <c r="AR81" s="72"/>
      <c r="AS81" s="72"/>
      <c r="AT81" s="72"/>
      <c r="AU81" s="72"/>
      <c r="AV81" s="69"/>
      <c r="AW81" s="70"/>
      <c r="AX81" s="70"/>
      <c r="AY81" s="70"/>
      <c r="AZ81" s="70"/>
      <c r="BA81" s="71"/>
      <c r="BB81" s="67" t="s">
        <v>12</v>
      </c>
      <c r="BC81" s="67"/>
      <c r="BD81" s="67"/>
      <c r="BE81" s="67"/>
      <c r="BF81" s="67"/>
      <c r="BG81" s="67"/>
      <c r="BH81" s="67"/>
      <c r="BI81" s="37"/>
      <c r="BJ81" s="50"/>
      <c r="BS81" s="37">
        <v>7</v>
      </c>
    </row>
    <row r="82" spans="1:71" ht="30" customHeight="1" x14ac:dyDescent="0.3">
      <c r="A82" s="67"/>
      <c r="B82" s="67"/>
      <c r="C82" s="67"/>
      <c r="D82" s="67"/>
      <c r="E82" s="67"/>
      <c r="F82" s="67"/>
      <c r="G82" s="67"/>
      <c r="H82" s="67"/>
      <c r="I82" s="67"/>
      <c r="J82" s="67"/>
      <c r="K82" s="67"/>
      <c r="L82" s="67"/>
      <c r="M82" s="67"/>
      <c r="N82" s="67"/>
      <c r="O82" s="67"/>
      <c r="P82" s="67"/>
      <c r="Q82" s="67"/>
      <c r="R82" s="56"/>
      <c r="S82" s="57"/>
      <c r="T82" s="57"/>
      <c r="U82" s="57"/>
      <c r="V82" s="57"/>
      <c r="W82" s="57"/>
      <c r="X82" s="57"/>
      <c r="Y82" s="57"/>
      <c r="Z82" s="57"/>
      <c r="AA82" s="57"/>
      <c r="AB82" s="57"/>
      <c r="AC82" s="57"/>
      <c r="AD82" s="57"/>
      <c r="AE82" s="57"/>
      <c r="AF82" s="57"/>
      <c r="AG82" s="57"/>
      <c r="AH82" s="57"/>
      <c r="AI82" s="57"/>
      <c r="AJ82" s="57"/>
      <c r="AK82" s="58"/>
      <c r="AL82" s="68"/>
      <c r="AM82" s="68"/>
      <c r="AN82" s="68"/>
      <c r="AO82" s="68"/>
      <c r="AP82" s="72"/>
      <c r="AQ82" s="72"/>
      <c r="AR82" s="72"/>
      <c r="AS82" s="72"/>
      <c r="AT82" s="72"/>
      <c r="AU82" s="72"/>
      <c r="AV82" s="69"/>
      <c r="AW82" s="70"/>
      <c r="AX82" s="70"/>
      <c r="AY82" s="70"/>
      <c r="AZ82" s="70"/>
      <c r="BA82" s="71"/>
      <c r="BB82" s="67" t="s">
        <v>12</v>
      </c>
      <c r="BC82" s="67"/>
      <c r="BD82" s="67"/>
      <c r="BE82" s="67"/>
      <c r="BF82" s="67"/>
      <c r="BG82" s="67"/>
      <c r="BH82" s="67"/>
      <c r="BI82" s="37"/>
      <c r="BJ82" s="50"/>
      <c r="BS82" s="37">
        <v>8</v>
      </c>
    </row>
    <row r="83" spans="1:71" ht="30" customHeight="1" x14ac:dyDescent="0.3">
      <c r="A83" s="67"/>
      <c r="B83" s="67"/>
      <c r="C83" s="67"/>
      <c r="D83" s="67"/>
      <c r="E83" s="67"/>
      <c r="F83" s="67"/>
      <c r="G83" s="67"/>
      <c r="H83" s="67"/>
      <c r="I83" s="67"/>
      <c r="J83" s="67"/>
      <c r="K83" s="67"/>
      <c r="L83" s="67"/>
      <c r="M83" s="67"/>
      <c r="N83" s="67"/>
      <c r="O83" s="67"/>
      <c r="P83" s="67"/>
      <c r="Q83" s="67"/>
      <c r="R83" s="56"/>
      <c r="S83" s="57"/>
      <c r="T83" s="57"/>
      <c r="U83" s="57"/>
      <c r="V83" s="57"/>
      <c r="W83" s="57"/>
      <c r="X83" s="57"/>
      <c r="Y83" s="57"/>
      <c r="Z83" s="57"/>
      <c r="AA83" s="57"/>
      <c r="AB83" s="57"/>
      <c r="AC83" s="57"/>
      <c r="AD83" s="57"/>
      <c r="AE83" s="57"/>
      <c r="AF83" s="57"/>
      <c r="AG83" s="57"/>
      <c r="AH83" s="57"/>
      <c r="AI83" s="57"/>
      <c r="AJ83" s="57"/>
      <c r="AK83" s="58"/>
      <c r="AL83" s="68"/>
      <c r="AM83" s="68"/>
      <c r="AN83" s="68"/>
      <c r="AO83" s="68"/>
      <c r="AP83" s="72"/>
      <c r="AQ83" s="72"/>
      <c r="AR83" s="72"/>
      <c r="AS83" s="72"/>
      <c r="AT83" s="72"/>
      <c r="AU83" s="72"/>
      <c r="AV83" s="69"/>
      <c r="AW83" s="70"/>
      <c r="AX83" s="70"/>
      <c r="AY83" s="70"/>
      <c r="AZ83" s="70"/>
      <c r="BA83" s="71"/>
      <c r="BB83" s="67" t="s">
        <v>12</v>
      </c>
      <c r="BC83" s="67"/>
      <c r="BD83" s="67"/>
      <c r="BE83" s="67"/>
      <c r="BF83" s="67"/>
      <c r="BG83" s="67"/>
      <c r="BH83" s="67"/>
      <c r="BI83" s="37"/>
      <c r="BJ83" s="50"/>
      <c r="BS83" s="37">
        <v>9</v>
      </c>
    </row>
    <row r="84" spans="1:71" ht="30" customHeight="1" x14ac:dyDescent="0.3">
      <c r="A84" s="67"/>
      <c r="B84" s="67"/>
      <c r="C84" s="67"/>
      <c r="D84" s="67"/>
      <c r="E84" s="67"/>
      <c r="F84" s="67"/>
      <c r="G84" s="67"/>
      <c r="H84" s="67"/>
      <c r="I84" s="67"/>
      <c r="J84" s="67"/>
      <c r="K84" s="67"/>
      <c r="L84" s="67"/>
      <c r="M84" s="67"/>
      <c r="N84" s="67"/>
      <c r="O84" s="67"/>
      <c r="P84" s="67"/>
      <c r="Q84" s="67"/>
      <c r="R84" s="56"/>
      <c r="S84" s="57"/>
      <c r="T84" s="57"/>
      <c r="U84" s="57"/>
      <c r="V84" s="57"/>
      <c r="W84" s="57"/>
      <c r="X84" s="57"/>
      <c r="Y84" s="57"/>
      <c r="Z84" s="57"/>
      <c r="AA84" s="57"/>
      <c r="AB84" s="57"/>
      <c r="AC84" s="57"/>
      <c r="AD84" s="57"/>
      <c r="AE84" s="57"/>
      <c r="AF84" s="57"/>
      <c r="AG84" s="57"/>
      <c r="AH84" s="57"/>
      <c r="AI84" s="57"/>
      <c r="AJ84" s="57"/>
      <c r="AK84" s="58"/>
      <c r="AL84" s="68"/>
      <c r="AM84" s="68"/>
      <c r="AN84" s="68"/>
      <c r="AO84" s="68"/>
      <c r="AP84" s="72"/>
      <c r="AQ84" s="72"/>
      <c r="AR84" s="72"/>
      <c r="AS84" s="72"/>
      <c r="AT84" s="72"/>
      <c r="AU84" s="72"/>
      <c r="AV84" s="69"/>
      <c r="AW84" s="70"/>
      <c r="AX84" s="70"/>
      <c r="AY84" s="70"/>
      <c r="AZ84" s="70"/>
      <c r="BA84" s="71"/>
      <c r="BB84" s="67" t="s">
        <v>12</v>
      </c>
      <c r="BC84" s="67"/>
      <c r="BD84" s="67"/>
      <c r="BE84" s="67"/>
      <c r="BF84" s="67"/>
      <c r="BG84" s="67"/>
      <c r="BH84" s="67"/>
      <c r="BI84" s="37"/>
      <c r="BJ84" s="50"/>
      <c r="BS84" s="37">
        <v>10</v>
      </c>
    </row>
    <row r="85" spans="1:71" ht="30" customHeight="1" x14ac:dyDescent="0.3">
      <c r="A85" s="67"/>
      <c r="B85" s="67"/>
      <c r="C85" s="67"/>
      <c r="D85" s="67"/>
      <c r="E85" s="67"/>
      <c r="F85" s="67"/>
      <c r="G85" s="67"/>
      <c r="H85" s="67"/>
      <c r="I85" s="67"/>
      <c r="J85" s="67"/>
      <c r="K85" s="67"/>
      <c r="L85" s="67"/>
      <c r="M85" s="67"/>
      <c r="N85" s="67"/>
      <c r="O85" s="67"/>
      <c r="P85" s="67"/>
      <c r="Q85" s="67"/>
      <c r="R85" s="56"/>
      <c r="S85" s="57"/>
      <c r="T85" s="57"/>
      <c r="U85" s="57"/>
      <c r="V85" s="57"/>
      <c r="W85" s="57"/>
      <c r="X85" s="57"/>
      <c r="Y85" s="57"/>
      <c r="Z85" s="57"/>
      <c r="AA85" s="57"/>
      <c r="AB85" s="57"/>
      <c r="AC85" s="57"/>
      <c r="AD85" s="57"/>
      <c r="AE85" s="57"/>
      <c r="AF85" s="57"/>
      <c r="AG85" s="57"/>
      <c r="AH85" s="57"/>
      <c r="AI85" s="57"/>
      <c r="AJ85" s="57"/>
      <c r="AK85" s="58"/>
      <c r="AL85" s="68"/>
      <c r="AM85" s="68"/>
      <c r="AN85" s="68"/>
      <c r="AO85" s="68"/>
      <c r="AP85" s="72"/>
      <c r="AQ85" s="72"/>
      <c r="AR85" s="72"/>
      <c r="AS85" s="72"/>
      <c r="AT85" s="72"/>
      <c r="AU85" s="72"/>
      <c r="AV85" s="69"/>
      <c r="AW85" s="70"/>
      <c r="AX85" s="70"/>
      <c r="AY85" s="70"/>
      <c r="AZ85" s="70"/>
      <c r="BA85" s="71"/>
      <c r="BB85" s="67" t="s">
        <v>12</v>
      </c>
      <c r="BC85" s="67"/>
      <c r="BD85" s="67"/>
      <c r="BE85" s="67"/>
      <c r="BF85" s="67"/>
      <c r="BG85" s="67"/>
      <c r="BH85" s="67"/>
      <c r="BI85" s="37"/>
      <c r="BJ85" s="50"/>
      <c r="BS85" s="37">
        <v>11</v>
      </c>
    </row>
    <row r="86" spans="1:71" ht="30" customHeight="1" x14ac:dyDescent="0.3">
      <c r="A86" s="67"/>
      <c r="B86" s="67"/>
      <c r="C86" s="67"/>
      <c r="D86" s="67"/>
      <c r="E86" s="67"/>
      <c r="F86" s="67"/>
      <c r="G86" s="67"/>
      <c r="H86" s="67"/>
      <c r="I86" s="67"/>
      <c r="J86" s="67"/>
      <c r="K86" s="67"/>
      <c r="L86" s="67"/>
      <c r="M86" s="67"/>
      <c r="N86" s="67"/>
      <c r="O86" s="67"/>
      <c r="P86" s="67"/>
      <c r="Q86" s="67"/>
      <c r="R86" s="56"/>
      <c r="S86" s="57"/>
      <c r="T86" s="57"/>
      <c r="U86" s="57"/>
      <c r="V86" s="57"/>
      <c r="W86" s="57"/>
      <c r="X86" s="57"/>
      <c r="Y86" s="57"/>
      <c r="Z86" s="57"/>
      <c r="AA86" s="57"/>
      <c r="AB86" s="57"/>
      <c r="AC86" s="57"/>
      <c r="AD86" s="57"/>
      <c r="AE86" s="57"/>
      <c r="AF86" s="57"/>
      <c r="AG86" s="57"/>
      <c r="AH86" s="57"/>
      <c r="AI86" s="57"/>
      <c r="AJ86" s="57"/>
      <c r="AK86" s="58"/>
      <c r="AL86" s="68"/>
      <c r="AM86" s="68"/>
      <c r="AN86" s="68"/>
      <c r="AO86" s="68"/>
      <c r="AP86" s="72"/>
      <c r="AQ86" s="72"/>
      <c r="AR86" s="72"/>
      <c r="AS86" s="72"/>
      <c r="AT86" s="72"/>
      <c r="AU86" s="72"/>
      <c r="AV86" s="69"/>
      <c r="AW86" s="70"/>
      <c r="AX86" s="70"/>
      <c r="AY86" s="70"/>
      <c r="AZ86" s="70"/>
      <c r="BA86" s="71"/>
      <c r="BB86" s="67" t="s">
        <v>12</v>
      </c>
      <c r="BC86" s="67"/>
      <c r="BD86" s="67"/>
      <c r="BE86" s="67"/>
      <c r="BF86" s="67"/>
      <c r="BG86" s="67"/>
      <c r="BH86" s="67"/>
      <c r="BI86" s="37"/>
      <c r="BJ86" s="50"/>
      <c r="BS86" s="37">
        <v>12</v>
      </c>
    </row>
    <row r="87" spans="1:71" ht="30" customHeight="1" x14ac:dyDescent="0.3">
      <c r="A87" s="67"/>
      <c r="B87" s="67"/>
      <c r="C87" s="67"/>
      <c r="D87" s="67"/>
      <c r="E87" s="67"/>
      <c r="F87" s="67"/>
      <c r="G87" s="67"/>
      <c r="H87" s="67"/>
      <c r="I87" s="67"/>
      <c r="J87" s="67"/>
      <c r="K87" s="67"/>
      <c r="L87" s="67"/>
      <c r="M87" s="67"/>
      <c r="N87" s="67"/>
      <c r="O87" s="67"/>
      <c r="P87" s="67"/>
      <c r="Q87" s="67"/>
      <c r="R87" s="56"/>
      <c r="S87" s="57"/>
      <c r="T87" s="57"/>
      <c r="U87" s="57"/>
      <c r="V87" s="57"/>
      <c r="W87" s="57"/>
      <c r="X87" s="57"/>
      <c r="Y87" s="57"/>
      <c r="Z87" s="57"/>
      <c r="AA87" s="57"/>
      <c r="AB87" s="57"/>
      <c r="AC87" s="57"/>
      <c r="AD87" s="57"/>
      <c r="AE87" s="57"/>
      <c r="AF87" s="57"/>
      <c r="AG87" s="57"/>
      <c r="AH87" s="57"/>
      <c r="AI87" s="57"/>
      <c r="AJ87" s="57"/>
      <c r="AK87" s="58"/>
      <c r="AL87" s="68"/>
      <c r="AM87" s="68"/>
      <c r="AN87" s="68"/>
      <c r="AO87" s="68"/>
      <c r="AP87" s="72"/>
      <c r="AQ87" s="72"/>
      <c r="AR87" s="72"/>
      <c r="AS87" s="72"/>
      <c r="AT87" s="72"/>
      <c r="AU87" s="72"/>
      <c r="AV87" s="69"/>
      <c r="AW87" s="70"/>
      <c r="AX87" s="70"/>
      <c r="AY87" s="70"/>
      <c r="AZ87" s="70"/>
      <c r="BA87" s="71"/>
      <c r="BB87" s="67" t="s">
        <v>12</v>
      </c>
      <c r="BC87" s="67"/>
      <c r="BD87" s="67"/>
      <c r="BE87" s="67"/>
      <c r="BF87" s="67"/>
      <c r="BG87" s="67"/>
      <c r="BH87" s="67"/>
      <c r="BI87" s="37"/>
      <c r="BJ87" s="50"/>
      <c r="BS87" s="37">
        <v>13</v>
      </c>
    </row>
    <row r="88" spans="1:71" ht="30" customHeight="1" x14ac:dyDescent="0.3">
      <c r="A88" s="67"/>
      <c r="B88" s="67"/>
      <c r="C88" s="67"/>
      <c r="D88" s="67"/>
      <c r="E88" s="67"/>
      <c r="F88" s="67"/>
      <c r="G88" s="67"/>
      <c r="H88" s="67"/>
      <c r="I88" s="67"/>
      <c r="J88" s="67"/>
      <c r="K88" s="67"/>
      <c r="L88" s="67"/>
      <c r="M88" s="67"/>
      <c r="N88" s="67"/>
      <c r="O88" s="67"/>
      <c r="P88" s="67"/>
      <c r="Q88" s="67"/>
      <c r="R88" s="56"/>
      <c r="S88" s="57"/>
      <c r="T88" s="57"/>
      <c r="U88" s="57"/>
      <c r="V88" s="57"/>
      <c r="W88" s="57"/>
      <c r="X88" s="57"/>
      <c r="Y88" s="57"/>
      <c r="Z88" s="57"/>
      <c r="AA88" s="57"/>
      <c r="AB88" s="57"/>
      <c r="AC88" s="57"/>
      <c r="AD88" s="57"/>
      <c r="AE88" s="57"/>
      <c r="AF88" s="57"/>
      <c r="AG88" s="57"/>
      <c r="AH88" s="57"/>
      <c r="AI88" s="57"/>
      <c r="AJ88" s="57"/>
      <c r="AK88" s="58"/>
      <c r="AL88" s="68"/>
      <c r="AM88" s="68"/>
      <c r="AN88" s="68"/>
      <c r="AO88" s="68"/>
      <c r="AP88" s="72"/>
      <c r="AQ88" s="72"/>
      <c r="AR88" s="72"/>
      <c r="AS88" s="72"/>
      <c r="AT88" s="72"/>
      <c r="AU88" s="72"/>
      <c r="AV88" s="69"/>
      <c r="AW88" s="70"/>
      <c r="AX88" s="70"/>
      <c r="AY88" s="70"/>
      <c r="AZ88" s="70"/>
      <c r="BA88" s="71"/>
      <c r="BB88" s="67" t="s">
        <v>12</v>
      </c>
      <c r="BC88" s="67"/>
      <c r="BD88" s="67"/>
      <c r="BE88" s="67"/>
      <c r="BF88" s="67"/>
      <c r="BG88" s="67"/>
      <c r="BH88" s="67"/>
      <c r="BI88" s="37"/>
      <c r="BJ88" s="50"/>
      <c r="BS88" s="37">
        <v>14</v>
      </c>
    </row>
    <row r="89" spans="1:71" ht="30" customHeight="1" x14ac:dyDescent="0.3">
      <c r="A89" s="67"/>
      <c r="B89" s="67"/>
      <c r="C89" s="67"/>
      <c r="D89" s="67"/>
      <c r="E89" s="67"/>
      <c r="F89" s="67"/>
      <c r="G89" s="67"/>
      <c r="H89" s="67"/>
      <c r="I89" s="67"/>
      <c r="J89" s="67"/>
      <c r="K89" s="67"/>
      <c r="L89" s="67"/>
      <c r="M89" s="67"/>
      <c r="N89" s="67"/>
      <c r="O89" s="67"/>
      <c r="P89" s="67"/>
      <c r="Q89" s="67"/>
      <c r="R89" s="56"/>
      <c r="S89" s="57"/>
      <c r="T89" s="57"/>
      <c r="U89" s="57"/>
      <c r="V89" s="57"/>
      <c r="W89" s="57"/>
      <c r="X89" s="57"/>
      <c r="Y89" s="57"/>
      <c r="Z89" s="57"/>
      <c r="AA89" s="57"/>
      <c r="AB89" s="57"/>
      <c r="AC89" s="57"/>
      <c r="AD89" s="57"/>
      <c r="AE89" s="57"/>
      <c r="AF89" s="57"/>
      <c r="AG89" s="57"/>
      <c r="AH89" s="57"/>
      <c r="AI89" s="57"/>
      <c r="AJ89" s="57"/>
      <c r="AK89" s="58"/>
      <c r="AL89" s="68"/>
      <c r="AM89" s="68"/>
      <c r="AN89" s="68"/>
      <c r="AO89" s="68"/>
      <c r="AP89" s="72"/>
      <c r="AQ89" s="72"/>
      <c r="AR89" s="72"/>
      <c r="AS89" s="72"/>
      <c r="AT89" s="72"/>
      <c r="AU89" s="72"/>
      <c r="AV89" s="69"/>
      <c r="AW89" s="70"/>
      <c r="AX89" s="70"/>
      <c r="AY89" s="70"/>
      <c r="AZ89" s="70"/>
      <c r="BA89" s="71"/>
      <c r="BB89" s="67" t="s">
        <v>12</v>
      </c>
      <c r="BC89" s="67"/>
      <c r="BD89" s="67"/>
      <c r="BE89" s="67"/>
      <c r="BF89" s="67"/>
      <c r="BG89" s="67"/>
      <c r="BH89" s="67"/>
      <c r="BI89" s="37"/>
      <c r="BJ89" s="50"/>
      <c r="BS89" s="37">
        <v>15</v>
      </c>
    </row>
    <row r="90" spans="1:71" ht="30" customHeight="1" x14ac:dyDescent="0.3">
      <c r="A90" s="67"/>
      <c r="B90" s="67"/>
      <c r="C90" s="67"/>
      <c r="D90" s="67"/>
      <c r="E90" s="67"/>
      <c r="F90" s="67"/>
      <c r="G90" s="67"/>
      <c r="H90" s="67"/>
      <c r="I90" s="67"/>
      <c r="J90" s="67"/>
      <c r="K90" s="67"/>
      <c r="L90" s="67"/>
      <c r="M90" s="67"/>
      <c r="N90" s="67"/>
      <c r="O90" s="67"/>
      <c r="P90" s="67"/>
      <c r="Q90" s="67"/>
      <c r="R90" s="56"/>
      <c r="S90" s="57"/>
      <c r="T90" s="57"/>
      <c r="U90" s="57"/>
      <c r="V90" s="57"/>
      <c r="W90" s="57"/>
      <c r="X90" s="57"/>
      <c r="Y90" s="57"/>
      <c r="Z90" s="57"/>
      <c r="AA90" s="57"/>
      <c r="AB90" s="57"/>
      <c r="AC90" s="57"/>
      <c r="AD90" s="57"/>
      <c r="AE90" s="57"/>
      <c r="AF90" s="57"/>
      <c r="AG90" s="57"/>
      <c r="AH90" s="57"/>
      <c r="AI90" s="57"/>
      <c r="AJ90" s="57"/>
      <c r="AK90" s="58"/>
      <c r="AL90" s="68"/>
      <c r="AM90" s="68"/>
      <c r="AN90" s="68"/>
      <c r="AO90" s="68"/>
      <c r="AP90" s="72"/>
      <c r="AQ90" s="72"/>
      <c r="AR90" s="72"/>
      <c r="AS90" s="72"/>
      <c r="AT90" s="72"/>
      <c r="AU90" s="72"/>
      <c r="AV90" s="69"/>
      <c r="AW90" s="70"/>
      <c r="AX90" s="70"/>
      <c r="AY90" s="70"/>
      <c r="AZ90" s="70"/>
      <c r="BA90" s="71"/>
      <c r="BB90" s="67" t="s">
        <v>12</v>
      </c>
      <c r="BC90" s="67"/>
      <c r="BD90" s="67"/>
      <c r="BE90" s="67"/>
      <c r="BF90" s="67"/>
      <c r="BG90" s="67"/>
      <c r="BH90" s="67"/>
      <c r="BI90" s="37"/>
      <c r="BJ90" s="50"/>
      <c r="BS90" s="37">
        <v>16</v>
      </c>
    </row>
    <row r="91" spans="1:71" ht="30" customHeight="1" x14ac:dyDescent="0.3">
      <c r="A91" s="67"/>
      <c r="B91" s="67"/>
      <c r="C91" s="67"/>
      <c r="D91" s="67"/>
      <c r="E91" s="67"/>
      <c r="F91" s="67"/>
      <c r="G91" s="67"/>
      <c r="H91" s="67"/>
      <c r="I91" s="67"/>
      <c r="J91" s="67"/>
      <c r="K91" s="67"/>
      <c r="L91" s="67"/>
      <c r="M91" s="67"/>
      <c r="N91" s="67"/>
      <c r="O91" s="67"/>
      <c r="P91" s="67"/>
      <c r="Q91" s="67"/>
      <c r="R91" s="56"/>
      <c r="S91" s="57"/>
      <c r="T91" s="57"/>
      <c r="U91" s="57"/>
      <c r="V91" s="57"/>
      <c r="W91" s="57"/>
      <c r="X91" s="57"/>
      <c r="Y91" s="57"/>
      <c r="Z91" s="57"/>
      <c r="AA91" s="57"/>
      <c r="AB91" s="57"/>
      <c r="AC91" s="57"/>
      <c r="AD91" s="57"/>
      <c r="AE91" s="57"/>
      <c r="AF91" s="57"/>
      <c r="AG91" s="57"/>
      <c r="AH91" s="57"/>
      <c r="AI91" s="57"/>
      <c r="AJ91" s="57"/>
      <c r="AK91" s="58"/>
      <c r="AL91" s="68"/>
      <c r="AM91" s="68"/>
      <c r="AN91" s="68"/>
      <c r="AO91" s="68"/>
      <c r="AP91" s="72"/>
      <c r="AQ91" s="72"/>
      <c r="AR91" s="72"/>
      <c r="AS91" s="72"/>
      <c r="AT91" s="72"/>
      <c r="AU91" s="72"/>
      <c r="AV91" s="69"/>
      <c r="AW91" s="70"/>
      <c r="AX91" s="70"/>
      <c r="AY91" s="70"/>
      <c r="AZ91" s="70"/>
      <c r="BA91" s="71"/>
      <c r="BB91" s="67" t="s">
        <v>12</v>
      </c>
      <c r="BC91" s="67"/>
      <c r="BD91" s="67"/>
      <c r="BE91" s="67"/>
      <c r="BF91" s="67"/>
      <c r="BG91" s="67"/>
      <c r="BH91" s="67"/>
      <c r="BI91" s="37"/>
      <c r="BJ91" s="50"/>
      <c r="BS91" s="37">
        <v>17</v>
      </c>
    </row>
    <row r="92" spans="1:71" ht="30" customHeight="1" x14ac:dyDescent="0.3">
      <c r="A92" s="67"/>
      <c r="B92" s="67"/>
      <c r="C92" s="67"/>
      <c r="D92" s="67"/>
      <c r="E92" s="67"/>
      <c r="F92" s="67"/>
      <c r="G92" s="67"/>
      <c r="H92" s="67"/>
      <c r="I92" s="67"/>
      <c r="J92" s="67"/>
      <c r="K92" s="67"/>
      <c r="L92" s="67"/>
      <c r="M92" s="67"/>
      <c r="N92" s="67"/>
      <c r="O92" s="67"/>
      <c r="P92" s="67"/>
      <c r="Q92" s="67"/>
      <c r="R92" s="56"/>
      <c r="S92" s="57"/>
      <c r="T92" s="57"/>
      <c r="U92" s="57"/>
      <c r="V92" s="57"/>
      <c r="W92" s="57"/>
      <c r="X92" s="57"/>
      <c r="Y92" s="57"/>
      <c r="Z92" s="57"/>
      <c r="AA92" s="57"/>
      <c r="AB92" s="57"/>
      <c r="AC92" s="57"/>
      <c r="AD92" s="57"/>
      <c r="AE92" s="57"/>
      <c r="AF92" s="57"/>
      <c r="AG92" s="57"/>
      <c r="AH92" s="57"/>
      <c r="AI92" s="57"/>
      <c r="AJ92" s="57"/>
      <c r="AK92" s="58"/>
      <c r="AL92" s="68"/>
      <c r="AM92" s="68"/>
      <c r="AN92" s="68"/>
      <c r="AO92" s="68"/>
      <c r="AP92" s="72"/>
      <c r="AQ92" s="72"/>
      <c r="AR92" s="72"/>
      <c r="AS92" s="72"/>
      <c r="AT92" s="72"/>
      <c r="AU92" s="72"/>
      <c r="AV92" s="69"/>
      <c r="AW92" s="70"/>
      <c r="AX92" s="70"/>
      <c r="AY92" s="70"/>
      <c r="AZ92" s="70"/>
      <c r="BA92" s="71"/>
      <c r="BB92" s="67" t="s">
        <v>12</v>
      </c>
      <c r="BC92" s="67"/>
      <c r="BD92" s="67"/>
      <c r="BE92" s="67"/>
      <c r="BF92" s="67"/>
      <c r="BG92" s="67"/>
      <c r="BH92" s="67"/>
      <c r="BI92" s="37"/>
      <c r="BJ92" s="50"/>
    </row>
    <row r="93" spans="1:71" ht="30" customHeight="1" x14ac:dyDescent="0.3">
      <c r="A93" s="67"/>
      <c r="B93" s="67"/>
      <c r="C93" s="67"/>
      <c r="D93" s="67"/>
      <c r="E93" s="67"/>
      <c r="F93" s="67"/>
      <c r="G93" s="67"/>
      <c r="H93" s="67"/>
      <c r="I93" s="67"/>
      <c r="J93" s="67"/>
      <c r="K93" s="67"/>
      <c r="L93" s="67"/>
      <c r="M93" s="67"/>
      <c r="N93" s="67"/>
      <c r="O93" s="67"/>
      <c r="P93" s="67"/>
      <c r="Q93" s="67"/>
      <c r="R93" s="56"/>
      <c r="S93" s="57"/>
      <c r="T93" s="57"/>
      <c r="U93" s="57"/>
      <c r="V93" s="57"/>
      <c r="W93" s="57"/>
      <c r="X93" s="57"/>
      <c r="Y93" s="57"/>
      <c r="Z93" s="57"/>
      <c r="AA93" s="57"/>
      <c r="AB93" s="57"/>
      <c r="AC93" s="57"/>
      <c r="AD93" s="57"/>
      <c r="AE93" s="57"/>
      <c r="AF93" s="57"/>
      <c r="AG93" s="57"/>
      <c r="AH93" s="57"/>
      <c r="AI93" s="57"/>
      <c r="AJ93" s="57"/>
      <c r="AK93" s="58"/>
      <c r="AL93" s="68"/>
      <c r="AM93" s="68"/>
      <c r="AN93" s="68"/>
      <c r="AO93" s="68"/>
      <c r="AP93" s="72"/>
      <c r="AQ93" s="72"/>
      <c r="AR93" s="72"/>
      <c r="AS93" s="72"/>
      <c r="AT93" s="72"/>
      <c r="AU93" s="72"/>
      <c r="AV93" s="69"/>
      <c r="AW93" s="70"/>
      <c r="AX93" s="70"/>
      <c r="AY93" s="70"/>
      <c r="AZ93" s="70"/>
      <c r="BA93" s="71"/>
      <c r="BB93" s="67" t="s">
        <v>12</v>
      </c>
      <c r="BC93" s="67"/>
      <c r="BD93" s="67"/>
      <c r="BE93" s="67"/>
      <c r="BF93" s="67"/>
      <c r="BG93" s="67"/>
      <c r="BH93" s="67"/>
      <c r="BI93" s="37"/>
      <c r="BJ93" s="50"/>
    </row>
    <row r="94" spans="1:71" ht="30" customHeight="1" x14ac:dyDescent="0.3">
      <c r="A94" s="67"/>
      <c r="B94" s="67"/>
      <c r="C94" s="67"/>
      <c r="D94" s="67"/>
      <c r="E94" s="67"/>
      <c r="F94" s="67"/>
      <c r="G94" s="67"/>
      <c r="H94" s="67"/>
      <c r="I94" s="67"/>
      <c r="J94" s="67"/>
      <c r="K94" s="67"/>
      <c r="L94" s="67"/>
      <c r="M94" s="67"/>
      <c r="N94" s="67"/>
      <c r="O94" s="67"/>
      <c r="P94" s="67"/>
      <c r="Q94" s="67"/>
      <c r="R94" s="56"/>
      <c r="S94" s="57"/>
      <c r="T94" s="57"/>
      <c r="U94" s="57"/>
      <c r="V94" s="57"/>
      <c r="W94" s="57"/>
      <c r="X94" s="57"/>
      <c r="Y94" s="57"/>
      <c r="Z94" s="57"/>
      <c r="AA94" s="57"/>
      <c r="AB94" s="57"/>
      <c r="AC94" s="57"/>
      <c r="AD94" s="57"/>
      <c r="AE94" s="57"/>
      <c r="AF94" s="57"/>
      <c r="AG94" s="57"/>
      <c r="AH94" s="57"/>
      <c r="AI94" s="57"/>
      <c r="AJ94" s="57"/>
      <c r="AK94" s="58"/>
      <c r="AL94" s="68"/>
      <c r="AM94" s="68"/>
      <c r="AN94" s="68"/>
      <c r="AO94" s="68"/>
      <c r="AP94" s="72"/>
      <c r="AQ94" s="72"/>
      <c r="AR94" s="72"/>
      <c r="AS94" s="72"/>
      <c r="AT94" s="72"/>
      <c r="AU94" s="72"/>
      <c r="AV94" s="69"/>
      <c r="AW94" s="70"/>
      <c r="AX94" s="70"/>
      <c r="AY94" s="70"/>
      <c r="AZ94" s="70"/>
      <c r="BA94" s="71"/>
      <c r="BB94" s="67" t="s">
        <v>12</v>
      </c>
      <c r="BC94" s="67"/>
      <c r="BD94" s="67"/>
      <c r="BE94" s="67"/>
      <c r="BF94" s="67"/>
      <c r="BG94" s="67"/>
      <c r="BH94" s="67"/>
      <c r="BI94" s="37"/>
      <c r="BJ94" s="50"/>
    </row>
    <row r="95" spans="1:71" ht="10.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37"/>
    </row>
    <row r="96" spans="1:71" ht="19.95" customHeight="1" x14ac:dyDescent="0.3">
      <c r="A96" s="128" t="s">
        <v>27</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R96" s="36"/>
    </row>
    <row r="97" spans="1:127" ht="60" customHeight="1" x14ac:dyDescent="0.3">
      <c r="A97" s="164" t="s">
        <v>28</v>
      </c>
      <c r="B97" s="164"/>
      <c r="C97" s="164"/>
      <c r="D97" s="164"/>
      <c r="E97" s="164"/>
      <c r="F97" s="164"/>
      <c r="G97" s="164"/>
      <c r="H97" s="164"/>
      <c r="I97" s="122" t="s">
        <v>4915</v>
      </c>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K97" s="36"/>
      <c r="BL97" s="36"/>
      <c r="BM97" s="36"/>
      <c r="BN97" s="36"/>
      <c r="BO97" s="36"/>
      <c r="BP97" s="36"/>
      <c r="BQ97" s="36"/>
      <c r="BR97" s="36"/>
      <c r="BS97" s="36"/>
      <c r="BT97" s="12"/>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row>
    <row r="98" spans="1:127" ht="10.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37"/>
    </row>
    <row r="99" spans="1:127" ht="12" customHeight="1" x14ac:dyDescent="0.3">
      <c r="A99" s="86" t="s">
        <v>4928</v>
      </c>
      <c r="B99" s="90"/>
      <c r="C99" s="90"/>
      <c r="D99" s="90"/>
      <c r="E99" s="90"/>
      <c r="F99" s="90"/>
      <c r="G99" s="90"/>
      <c r="H99" s="90"/>
      <c r="I99" s="90"/>
      <c r="J99" s="90"/>
      <c r="K99" s="90"/>
      <c r="L99" s="90"/>
      <c r="M99" s="90"/>
      <c r="N99" s="90"/>
      <c r="O99" s="90"/>
      <c r="P99" s="90"/>
      <c r="Q99" s="87"/>
      <c r="R99" s="86" t="s">
        <v>29</v>
      </c>
      <c r="S99" s="87"/>
      <c r="T99" s="86" t="s">
        <v>30</v>
      </c>
      <c r="U99" s="90"/>
      <c r="V99" s="87"/>
      <c r="W99" s="65" t="s">
        <v>4927</v>
      </c>
      <c r="X99" s="65"/>
      <c r="Y99" s="65"/>
      <c r="Z99" s="65"/>
      <c r="AA99" s="65"/>
      <c r="AB99" s="65"/>
      <c r="AC99" s="65"/>
      <c r="AD99" s="65" t="s">
        <v>31</v>
      </c>
      <c r="AE99" s="65"/>
      <c r="AF99" s="65"/>
      <c r="AG99" s="65"/>
      <c r="AH99" s="65"/>
      <c r="AI99" s="65"/>
      <c r="AJ99" s="65"/>
      <c r="AK99" s="65"/>
      <c r="AL99" s="90" t="s">
        <v>32</v>
      </c>
      <c r="AM99" s="90"/>
      <c r="AN99" s="90"/>
      <c r="AO99" s="90"/>
      <c r="AP99" s="87"/>
      <c r="AQ99" s="86" t="s">
        <v>24</v>
      </c>
      <c r="AR99" s="90"/>
      <c r="AS99" s="90"/>
      <c r="AT99" s="87"/>
      <c r="AU99" s="86" t="s">
        <v>25</v>
      </c>
      <c r="AV99" s="90"/>
      <c r="AW99" s="90"/>
      <c r="AX99" s="90"/>
      <c r="AY99" s="87"/>
      <c r="AZ99" s="65" t="s">
        <v>33</v>
      </c>
      <c r="BA99" s="65"/>
      <c r="BB99" s="65"/>
      <c r="BC99" s="65"/>
      <c r="BD99" s="65"/>
      <c r="BE99" s="65"/>
      <c r="BF99" s="65"/>
      <c r="BG99" s="65"/>
      <c r="BH99" s="65"/>
      <c r="BK99" s="36"/>
      <c r="BL99" s="36"/>
      <c r="BM99" s="36"/>
      <c r="BN99" s="36"/>
      <c r="BO99" s="36"/>
      <c r="BP99" s="36"/>
      <c r="BQ99" s="36"/>
      <c r="BR99" s="36"/>
      <c r="BS99" s="36"/>
      <c r="BT99" s="12"/>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row>
    <row r="100" spans="1:127" ht="32.4" customHeight="1" x14ac:dyDescent="0.3">
      <c r="A100" s="88"/>
      <c r="B100" s="91"/>
      <c r="C100" s="91"/>
      <c r="D100" s="91"/>
      <c r="E100" s="91"/>
      <c r="F100" s="91"/>
      <c r="G100" s="91"/>
      <c r="H100" s="91"/>
      <c r="I100" s="91"/>
      <c r="J100" s="91"/>
      <c r="K100" s="91"/>
      <c r="L100" s="91"/>
      <c r="M100" s="91"/>
      <c r="N100" s="91"/>
      <c r="O100" s="91"/>
      <c r="P100" s="91"/>
      <c r="Q100" s="89"/>
      <c r="R100" s="88"/>
      <c r="S100" s="89"/>
      <c r="T100" s="88"/>
      <c r="U100" s="91"/>
      <c r="V100" s="89"/>
      <c r="W100" s="65"/>
      <c r="X100" s="65"/>
      <c r="Y100" s="65"/>
      <c r="Z100" s="65"/>
      <c r="AA100" s="65"/>
      <c r="AB100" s="65"/>
      <c r="AC100" s="65"/>
      <c r="AD100" s="65"/>
      <c r="AE100" s="65"/>
      <c r="AF100" s="65"/>
      <c r="AG100" s="65"/>
      <c r="AH100" s="65"/>
      <c r="AI100" s="65"/>
      <c r="AJ100" s="65"/>
      <c r="AK100" s="65"/>
      <c r="AL100" s="91"/>
      <c r="AM100" s="91"/>
      <c r="AN100" s="91"/>
      <c r="AO100" s="91"/>
      <c r="AP100" s="89"/>
      <c r="AQ100" s="88"/>
      <c r="AR100" s="91"/>
      <c r="AS100" s="91"/>
      <c r="AT100" s="89"/>
      <c r="AU100" s="88"/>
      <c r="AV100" s="91"/>
      <c r="AW100" s="91"/>
      <c r="AX100" s="91"/>
      <c r="AY100" s="89"/>
      <c r="AZ100" s="65" t="s">
        <v>34</v>
      </c>
      <c r="BA100" s="65"/>
      <c r="BB100" s="65"/>
      <c r="BC100" s="65" t="s">
        <v>35</v>
      </c>
      <c r="BD100" s="65"/>
      <c r="BE100" s="65"/>
      <c r="BF100" s="65" t="s">
        <v>36</v>
      </c>
      <c r="BG100" s="65"/>
      <c r="BH100" s="65"/>
      <c r="BI100" s="75" t="s">
        <v>37</v>
      </c>
      <c r="BJ100" s="76"/>
      <c r="BK100" s="76"/>
      <c r="BL100" s="75" t="s">
        <v>38</v>
      </c>
      <c r="BM100" s="76"/>
      <c r="BN100" s="76"/>
      <c r="BO100" s="73" t="s">
        <v>4886</v>
      </c>
      <c r="BP100" s="74"/>
      <c r="BQ100" s="74"/>
      <c r="BR100" s="36"/>
      <c r="BS100" s="36">
        <v>1</v>
      </c>
      <c r="BT100" s="12"/>
      <c r="BU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row>
    <row r="101" spans="1:127" ht="41.4" customHeight="1" x14ac:dyDescent="0.3">
      <c r="A101" s="99"/>
      <c r="B101" s="99"/>
      <c r="C101" s="99"/>
      <c r="D101" s="99"/>
      <c r="E101" s="99"/>
      <c r="F101" s="99"/>
      <c r="G101" s="99"/>
      <c r="H101" s="99"/>
      <c r="I101" s="99"/>
      <c r="J101" s="99"/>
      <c r="K101" s="99"/>
      <c r="L101" s="99"/>
      <c r="M101" s="99"/>
      <c r="N101" s="99"/>
      <c r="O101" s="99"/>
      <c r="P101" s="99"/>
      <c r="Q101" s="99"/>
      <c r="R101" s="77" t="s">
        <v>12</v>
      </c>
      <c r="S101" s="78"/>
      <c r="T101" s="79" t="s">
        <v>12</v>
      </c>
      <c r="U101" s="80"/>
      <c r="V101" s="81"/>
      <c r="W101" s="99" t="s">
        <v>12</v>
      </c>
      <c r="X101" s="99"/>
      <c r="Y101" s="99"/>
      <c r="Z101" s="99"/>
      <c r="AA101" s="99"/>
      <c r="AB101" s="99"/>
      <c r="AC101" s="99"/>
      <c r="AD101" s="77"/>
      <c r="AE101" s="82"/>
      <c r="AF101" s="82"/>
      <c r="AG101" s="82"/>
      <c r="AH101" s="82"/>
      <c r="AI101" s="82"/>
      <c r="AJ101" s="82"/>
      <c r="AK101" s="78"/>
      <c r="AL101" s="59"/>
      <c r="AM101" s="60"/>
      <c r="AN101" s="60"/>
      <c r="AO101" s="60"/>
      <c r="AP101" s="61"/>
      <c r="AQ101" s="92"/>
      <c r="AR101" s="93"/>
      <c r="AS101" s="93"/>
      <c r="AT101" s="94"/>
      <c r="AU101" s="92"/>
      <c r="AV101" s="93"/>
      <c r="AW101" s="93"/>
      <c r="AX101" s="93"/>
      <c r="AY101" s="94"/>
      <c r="AZ101" s="123" t="str">
        <f>IF(AND(A101="",R101="SELECCIONE",T101="SELECCIONE",W101="SELECCIONE",AD101="",AL101="",AQ101="",AU101=""),"",IF(OR(OR(A101="",R101="SELECCIONE",T101="SELECCIONE",W101="SELECCIONE",AD101="",AL101="",AQ101="",AU101=""),AND(AQ101="",AU101="")),"COMPLETE TODOS LOS CAMPOS DE LA IZQUIERDA",IF(OR(AQ101&gt;AU101,AND(AQ101="",AU101&lt;&gt;""),AND(AQ101&lt;&gt;"",AU101="")),"VERIFICAR FECHAS",DATEDIF(AQ101,(AU101+1),"Y"))))</f>
        <v/>
      </c>
      <c r="BA101" s="123"/>
      <c r="BB101" s="123"/>
      <c r="BC101" s="123" t="str">
        <f>IF(AND(A101="",R101="SELECCIONE",T101="SELECCIONE",W101="SELECCIONE",AD101="",AL101="",AQ101="",AU101=""),"",IF(OR(OR(A101="",R101="SELECCIONE",T101="SELECCIONE",W101="SELECCIONE",AD101="",AL101="",AQ101="",AU101=""),AND(AQ101="",AU101="")),"COMPLETE TODOS LOS CAMPOS DE LA IZQUIERDA",IF(OR(AQ101&gt;AU101,AND(AQ101="",AU101&lt;&gt;""),AND(AQ101&lt;&gt;"",AU101="")),"VERIFICAR FECHAS",DATEDIF(AQ101,(AU101+1),"YM"))))</f>
        <v/>
      </c>
      <c r="BD101" s="123"/>
      <c r="BE101" s="123"/>
      <c r="BF101" s="123" t="str">
        <f>IF(AND(A101="",R101="SELECCIONE",T101="SELECCIONE",W101="SELECCIONE",AD101="",AL101="",AQ101="",AU101=""),"",IF(OR(OR(A101="",R101="SELECCIONE",T101="SELECCIONE",W101="SELECCIONE",AD101="",AL101="",AQ101="",AU101=""),AND(AQ101="",AU101="")),"COMPLETE TODOS LOS CAMPOS DE LA IZQUIERDA",IF(OR(AQ101&gt;AU101,AND(AQ101="",AU101&lt;&gt;""),AND(AQ101&lt;&gt;"",AU101="")),"VERIFICAR FECHAS",IF(AQ101="",0,IFERROR(DATEDIF(AQ101,(AU101+1),"MD"),"Fecha Inválida")))))</f>
        <v/>
      </c>
      <c r="BG101" s="123"/>
      <c r="BH101" s="123"/>
      <c r="BI101" s="51">
        <f>IF(R101="NO",AZ101,0)</f>
        <v>0</v>
      </c>
      <c r="BJ101" s="51">
        <f>IF(R101="NO",BC101,0)</f>
        <v>0</v>
      </c>
      <c r="BK101" s="51">
        <f>IF(R101="NO",BF101,0)</f>
        <v>0</v>
      </c>
      <c r="BL101" s="51">
        <f>IF(R101="SI",AZ101,0)</f>
        <v>0</v>
      </c>
      <c r="BM101" s="51">
        <f>IF(R101="SI",BC101,0)</f>
        <v>0</v>
      </c>
      <c r="BN101" s="51">
        <f>IF(R101="SI",BF101,0)</f>
        <v>0</v>
      </c>
      <c r="BO101" s="51">
        <f>IF(AND(R101="SI",T101="PÚBLICO"),AZ101,0)</f>
        <v>0</v>
      </c>
      <c r="BP101" s="51">
        <f>IF(AND(R101="SI",T101="PÚBLICO"),BC101,0)</f>
        <v>0</v>
      </c>
      <c r="BQ101" s="51">
        <f>IF(AND(R101="SI",T101="PÚBLICO"),BF101,0)</f>
        <v>0</v>
      </c>
      <c r="BR101" s="36"/>
      <c r="BS101" s="36"/>
      <c r="BT101" s="12"/>
      <c r="BU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row>
    <row r="102" spans="1:127" ht="15" customHeight="1" x14ac:dyDescent="0.3">
      <c r="A102" s="100" t="s">
        <v>39</v>
      </c>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2"/>
      <c r="BK102" s="36"/>
      <c r="BL102" s="36"/>
      <c r="BM102" s="36"/>
      <c r="BN102" s="36"/>
      <c r="BO102" s="36"/>
      <c r="BP102" s="36"/>
      <c r="BQ102" s="36"/>
      <c r="BR102" s="36"/>
      <c r="BS102" s="36"/>
      <c r="BT102" s="1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row>
    <row r="103" spans="1:127" ht="105" customHeight="1" x14ac:dyDescent="0.3">
      <c r="A103" s="95"/>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7"/>
      <c r="BK103" s="36"/>
      <c r="BL103" s="36"/>
      <c r="BM103" s="36"/>
      <c r="BN103" s="36"/>
      <c r="BO103" s="36"/>
      <c r="BP103" s="36"/>
      <c r="BQ103" s="36"/>
      <c r="BR103" s="36"/>
      <c r="BS103" s="36"/>
      <c r="BT103" s="12"/>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row>
    <row r="104" spans="1:127" x14ac:dyDescent="0.3">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K104" s="36"/>
      <c r="BL104" s="36"/>
      <c r="BM104" s="36"/>
      <c r="BN104" s="36"/>
      <c r="BO104" s="36"/>
      <c r="BP104" s="36"/>
      <c r="BQ104" s="36"/>
      <c r="BR104" s="36"/>
      <c r="BS104" s="36"/>
      <c r="BT104" s="12"/>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row>
    <row r="105" spans="1:127" ht="12" customHeight="1" x14ac:dyDescent="0.3">
      <c r="A105" s="104" t="s">
        <v>4928</v>
      </c>
      <c r="B105" s="108"/>
      <c r="C105" s="108"/>
      <c r="D105" s="108"/>
      <c r="E105" s="108"/>
      <c r="F105" s="108"/>
      <c r="G105" s="108"/>
      <c r="H105" s="108"/>
      <c r="I105" s="108"/>
      <c r="J105" s="108"/>
      <c r="K105" s="108"/>
      <c r="L105" s="108"/>
      <c r="M105" s="108"/>
      <c r="N105" s="108"/>
      <c r="O105" s="108"/>
      <c r="P105" s="108"/>
      <c r="Q105" s="105"/>
      <c r="R105" s="104" t="s">
        <v>29</v>
      </c>
      <c r="S105" s="105"/>
      <c r="T105" s="104" t="s">
        <v>30</v>
      </c>
      <c r="U105" s="108"/>
      <c r="V105" s="105"/>
      <c r="W105" s="84" t="s">
        <v>4927</v>
      </c>
      <c r="X105" s="84"/>
      <c r="Y105" s="84"/>
      <c r="Z105" s="84"/>
      <c r="AA105" s="84"/>
      <c r="AB105" s="84"/>
      <c r="AC105" s="84"/>
      <c r="AD105" s="84" t="s">
        <v>31</v>
      </c>
      <c r="AE105" s="84"/>
      <c r="AF105" s="84"/>
      <c r="AG105" s="84"/>
      <c r="AH105" s="84"/>
      <c r="AI105" s="84"/>
      <c r="AJ105" s="84"/>
      <c r="AK105" s="84"/>
      <c r="AL105" s="108" t="s">
        <v>32</v>
      </c>
      <c r="AM105" s="108"/>
      <c r="AN105" s="108"/>
      <c r="AO105" s="108"/>
      <c r="AP105" s="105"/>
      <c r="AQ105" s="104" t="s">
        <v>24</v>
      </c>
      <c r="AR105" s="108"/>
      <c r="AS105" s="108"/>
      <c r="AT105" s="105"/>
      <c r="AU105" s="104" t="s">
        <v>25</v>
      </c>
      <c r="AV105" s="108"/>
      <c r="AW105" s="108"/>
      <c r="AX105" s="108"/>
      <c r="AY105" s="105"/>
      <c r="AZ105" s="84" t="s">
        <v>33</v>
      </c>
      <c r="BA105" s="84"/>
      <c r="BB105" s="84"/>
      <c r="BC105" s="84"/>
      <c r="BD105" s="84"/>
      <c r="BE105" s="84"/>
      <c r="BF105" s="84"/>
      <c r="BG105" s="84"/>
      <c r="BH105" s="84"/>
      <c r="BK105" s="36"/>
      <c r="BL105" s="36"/>
      <c r="BM105" s="36"/>
      <c r="BN105" s="36"/>
      <c r="BO105" s="36"/>
      <c r="BP105" s="36"/>
      <c r="BQ105" s="36"/>
      <c r="BR105" s="36"/>
      <c r="BS105" s="36"/>
      <c r="BT105" s="12"/>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row>
    <row r="106" spans="1:127" ht="32.4" customHeight="1" x14ac:dyDescent="0.3">
      <c r="A106" s="106"/>
      <c r="B106" s="109"/>
      <c r="C106" s="109"/>
      <c r="D106" s="109"/>
      <c r="E106" s="109"/>
      <c r="F106" s="109"/>
      <c r="G106" s="109"/>
      <c r="H106" s="109"/>
      <c r="I106" s="109"/>
      <c r="J106" s="109"/>
      <c r="K106" s="109"/>
      <c r="L106" s="109"/>
      <c r="M106" s="109"/>
      <c r="N106" s="109"/>
      <c r="O106" s="109"/>
      <c r="P106" s="109"/>
      <c r="Q106" s="107"/>
      <c r="R106" s="106"/>
      <c r="S106" s="107"/>
      <c r="T106" s="106"/>
      <c r="U106" s="109"/>
      <c r="V106" s="107"/>
      <c r="W106" s="84"/>
      <c r="X106" s="84"/>
      <c r="Y106" s="84"/>
      <c r="Z106" s="84"/>
      <c r="AA106" s="84"/>
      <c r="AB106" s="84"/>
      <c r="AC106" s="84"/>
      <c r="AD106" s="84"/>
      <c r="AE106" s="84"/>
      <c r="AF106" s="84"/>
      <c r="AG106" s="84"/>
      <c r="AH106" s="84"/>
      <c r="AI106" s="84"/>
      <c r="AJ106" s="84"/>
      <c r="AK106" s="84"/>
      <c r="AL106" s="109"/>
      <c r="AM106" s="109"/>
      <c r="AN106" s="109"/>
      <c r="AO106" s="109"/>
      <c r="AP106" s="107"/>
      <c r="AQ106" s="106"/>
      <c r="AR106" s="109"/>
      <c r="AS106" s="109"/>
      <c r="AT106" s="107"/>
      <c r="AU106" s="106"/>
      <c r="AV106" s="109"/>
      <c r="AW106" s="109"/>
      <c r="AX106" s="109"/>
      <c r="AY106" s="107"/>
      <c r="AZ106" s="84" t="s">
        <v>34</v>
      </c>
      <c r="BA106" s="84"/>
      <c r="BB106" s="84"/>
      <c r="BC106" s="84" t="s">
        <v>35</v>
      </c>
      <c r="BD106" s="84"/>
      <c r="BE106" s="84"/>
      <c r="BF106" s="84" t="s">
        <v>36</v>
      </c>
      <c r="BG106" s="84"/>
      <c r="BH106" s="84"/>
      <c r="BI106" s="75" t="s">
        <v>37</v>
      </c>
      <c r="BJ106" s="76"/>
      <c r="BK106" s="76"/>
      <c r="BL106" s="75" t="s">
        <v>38</v>
      </c>
      <c r="BM106" s="76"/>
      <c r="BN106" s="76"/>
      <c r="BO106" s="73" t="s">
        <v>4886</v>
      </c>
      <c r="BP106" s="74"/>
      <c r="BQ106" s="74"/>
      <c r="BR106" s="36"/>
      <c r="BS106" s="36">
        <v>2</v>
      </c>
      <c r="BT106" s="12"/>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row>
    <row r="107" spans="1:127" ht="41.4" customHeight="1" x14ac:dyDescent="0.3">
      <c r="A107" s="99"/>
      <c r="B107" s="99"/>
      <c r="C107" s="99"/>
      <c r="D107" s="99"/>
      <c r="E107" s="99"/>
      <c r="F107" s="99"/>
      <c r="G107" s="99"/>
      <c r="H107" s="99"/>
      <c r="I107" s="99"/>
      <c r="J107" s="99"/>
      <c r="K107" s="99"/>
      <c r="L107" s="99"/>
      <c r="M107" s="99"/>
      <c r="N107" s="99"/>
      <c r="O107" s="99"/>
      <c r="P107" s="99"/>
      <c r="Q107" s="99"/>
      <c r="R107" s="77" t="s">
        <v>12</v>
      </c>
      <c r="S107" s="78"/>
      <c r="T107" s="79" t="s">
        <v>12</v>
      </c>
      <c r="U107" s="80"/>
      <c r="V107" s="81"/>
      <c r="W107" s="99" t="s">
        <v>12</v>
      </c>
      <c r="X107" s="99"/>
      <c r="Y107" s="99"/>
      <c r="Z107" s="99"/>
      <c r="AA107" s="99"/>
      <c r="AB107" s="99"/>
      <c r="AC107" s="99"/>
      <c r="AD107" s="77"/>
      <c r="AE107" s="82"/>
      <c r="AF107" s="82"/>
      <c r="AG107" s="82"/>
      <c r="AH107" s="82"/>
      <c r="AI107" s="82"/>
      <c r="AJ107" s="82"/>
      <c r="AK107" s="78"/>
      <c r="AL107" s="59"/>
      <c r="AM107" s="60"/>
      <c r="AN107" s="60"/>
      <c r="AO107" s="60"/>
      <c r="AP107" s="61"/>
      <c r="AQ107" s="92"/>
      <c r="AR107" s="93"/>
      <c r="AS107" s="93"/>
      <c r="AT107" s="94"/>
      <c r="AU107" s="92"/>
      <c r="AV107" s="93"/>
      <c r="AW107" s="93"/>
      <c r="AX107" s="93"/>
      <c r="AY107" s="94"/>
      <c r="AZ107" s="103"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03"/>
      <c r="BB107" s="103"/>
      <c r="BC107" s="103"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03"/>
      <c r="BE107" s="103"/>
      <c r="BF107" s="103"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03"/>
      <c r="BH107" s="103"/>
      <c r="BI107" s="51">
        <f>IF(R107="NO",AZ107,0)</f>
        <v>0</v>
      </c>
      <c r="BJ107" s="51">
        <f>IF(R107="NO",BC107,0)</f>
        <v>0</v>
      </c>
      <c r="BK107" s="51">
        <f>IF(R107="NO",BF107,0)</f>
        <v>0</v>
      </c>
      <c r="BL107" s="51">
        <f>IF(R107="SI",AZ107,0)</f>
        <v>0</v>
      </c>
      <c r="BM107" s="51">
        <f>IF(R107="SI",BC107,0)</f>
        <v>0</v>
      </c>
      <c r="BN107" s="51">
        <f>IF(R107="SI",BF107,0)</f>
        <v>0</v>
      </c>
      <c r="BO107" s="51">
        <f>IF(AND(R107="SI",T107="PÚBLICO"),AZ107,0)</f>
        <v>0</v>
      </c>
      <c r="BP107" s="51">
        <f>IF(AND(R107="SI",T107="PÚBLICO"),BC107,0)</f>
        <v>0</v>
      </c>
      <c r="BQ107" s="51">
        <f>IF(AND(R107="SI",T107="PÚBLICO"),BF107,0)</f>
        <v>0</v>
      </c>
      <c r="BR107" s="36"/>
      <c r="BS107" s="36"/>
      <c r="BT107" s="12"/>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row>
    <row r="108" spans="1:127" ht="15" customHeight="1" x14ac:dyDescent="0.3">
      <c r="A108" s="100" t="s">
        <v>39</v>
      </c>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2"/>
      <c r="BK108" s="36"/>
      <c r="BL108" s="36"/>
      <c r="BM108" s="36"/>
      <c r="BN108" s="36"/>
      <c r="BO108" s="36"/>
      <c r="BP108" s="36"/>
      <c r="BQ108" s="36"/>
      <c r="BR108" s="36"/>
      <c r="BS108" s="36"/>
      <c r="BT108" s="12"/>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row>
    <row r="109" spans="1:127" ht="105" customHeight="1" x14ac:dyDescent="0.3">
      <c r="A109" s="95"/>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7"/>
      <c r="BK109" s="36"/>
      <c r="BL109" s="36"/>
      <c r="BM109" s="36"/>
      <c r="BN109" s="36"/>
      <c r="BO109" s="36"/>
      <c r="BP109" s="36"/>
      <c r="BQ109" s="36"/>
      <c r="BR109" s="36"/>
      <c r="BS109" s="36"/>
      <c r="BT109" s="12"/>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row>
    <row r="110" spans="1:127" x14ac:dyDescent="0.3">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K110" s="36"/>
      <c r="BL110" s="36"/>
      <c r="BM110" s="36"/>
      <c r="BN110" s="36"/>
      <c r="BO110" s="36"/>
      <c r="BP110" s="36"/>
      <c r="BQ110" s="36"/>
      <c r="BR110" s="36"/>
      <c r="BS110" s="36"/>
      <c r="BT110" s="12"/>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row>
    <row r="111" spans="1:127" ht="12" customHeight="1" x14ac:dyDescent="0.3">
      <c r="A111" s="86" t="s">
        <v>4928</v>
      </c>
      <c r="B111" s="90"/>
      <c r="C111" s="90"/>
      <c r="D111" s="90"/>
      <c r="E111" s="90"/>
      <c r="F111" s="90"/>
      <c r="G111" s="90"/>
      <c r="H111" s="90"/>
      <c r="I111" s="90"/>
      <c r="J111" s="90"/>
      <c r="K111" s="90"/>
      <c r="L111" s="90"/>
      <c r="M111" s="90"/>
      <c r="N111" s="90"/>
      <c r="O111" s="90"/>
      <c r="P111" s="90"/>
      <c r="Q111" s="87"/>
      <c r="R111" s="86" t="s">
        <v>29</v>
      </c>
      <c r="S111" s="87"/>
      <c r="T111" s="86" t="s">
        <v>30</v>
      </c>
      <c r="U111" s="90"/>
      <c r="V111" s="87"/>
      <c r="W111" s="65" t="s">
        <v>4927</v>
      </c>
      <c r="X111" s="65"/>
      <c r="Y111" s="65"/>
      <c r="Z111" s="65"/>
      <c r="AA111" s="65"/>
      <c r="AB111" s="65"/>
      <c r="AC111" s="65"/>
      <c r="AD111" s="65" t="s">
        <v>31</v>
      </c>
      <c r="AE111" s="65"/>
      <c r="AF111" s="65"/>
      <c r="AG111" s="65"/>
      <c r="AH111" s="65"/>
      <c r="AI111" s="65"/>
      <c r="AJ111" s="65"/>
      <c r="AK111" s="65"/>
      <c r="AL111" s="90" t="s">
        <v>32</v>
      </c>
      <c r="AM111" s="90"/>
      <c r="AN111" s="90"/>
      <c r="AO111" s="90"/>
      <c r="AP111" s="87"/>
      <c r="AQ111" s="86" t="s">
        <v>24</v>
      </c>
      <c r="AR111" s="90"/>
      <c r="AS111" s="90"/>
      <c r="AT111" s="87"/>
      <c r="AU111" s="86" t="s">
        <v>25</v>
      </c>
      <c r="AV111" s="90"/>
      <c r="AW111" s="90"/>
      <c r="AX111" s="90"/>
      <c r="AY111" s="87"/>
      <c r="AZ111" s="65" t="s">
        <v>33</v>
      </c>
      <c r="BA111" s="65"/>
      <c r="BB111" s="65"/>
      <c r="BC111" s="65"/>
      <c r="BD111" s="65"/>
      <c r="BE111" s="65"/>
      <c r="BF111" s="65"/>
      <c r="BG111" s="65"/>
      <c r="BH111" s="65"/>
      <c r="BK111" s="36"/>
      <c r="BL111" s="36"/>
      <c r="BM111" s="36"/>
      <c r="BN111" s="36"/>
      <c r="BO111" s="36"/>
      <c r="BP111" s="36"/>
      <c r="BQ111" s="36"/>
      <c r="BR111" s="36"/>
      <c r="BS111" s="36"/>
      <c r="BT111" s="12"/>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row>
    <row r="112" spans="1:127" ht="32.4" customHeight="1" x14ac:dyDescent="0.3">
      <c r="A112" s="88"/>
      <c r="B112" s="91"/>
      <c r="C112" s="91"/>
      <c r="D112" s="91"/>
      <c r="E112" s="91"/>
      <c r="F112" s="91"/>
      <c r="G112" s="91"/>
      <c r="H112" s="91"/>
      <c r="I112" s="91"/>
      <c r="J112" s="91"/>
      <c r="K112" s="91"/>
      <c r="L112" s="91"/>
      <c r="M112" s="91"/>
      <c r="N112" s="91"/>
      <c r="O112" s="91"/>
      <c r="P112" s="91"/>
      <c r="Q112" s="89"/>
      <c r="R112" s="88"/>
      <c r="S112" s="89"/>
      <c r="T112" s="88"/>
      <c r="U112" s="91"/>
      <c r="V112" s="89"/>
      <c r="W112" s="65"/>
      <c r="X112" s="65"/>
      <c r="Y112" s="65"/>
      <c r="Z112" s="65"/>
      <c r="AA112" s="65"/>
      <c r="AB112" s="65"/>
      <c r="AC112" s="65"/>
      <c r="AD112" s="65"/>
      <c r="AE112" s="65"/>
      <c r="AF112" s="65"/>
      <c r="AG112" s="65"/>
      <c r="AH112" s="65"/>
      <c r="AI112" s="65"/>
      <c r="AJ112" s="65"/>
      <c r="AK112" s="65"/>
      <c r="AL112" s="91"/>
      <c r="AM112" s="91"/>
      <c r="AN112" s="91"/>
      <c r="AO112" s="91"/>
      <c r="AP112" s="89"/>
      <c r="AQ112" s="88"/>
      <c r="AR112" s="91"/>
      <c r="AS112" s="91"/>
      <c r="AT112" s="89"/>
      <c r="AU112" s="88"/>
      <c r="AV112" s="91"/>
      <c r="AW112" s="91"/>
      <c r="AX112" s="91"/>
      <c r="AY112" s="89"/>
      <c r="AZ112" s="65" t="s">
        <v>34</v>
      </c>
      <c r="BA112" s="65"/>
      <c r="BB112" s="65"/>
      <c r="BC112" s="65" t="s">
        <v>35</v>
      </c>
      <c r="BD112" s="65"/>
      <c r="BE112" s="65"/>
      <c r="BF112" s="65" t="s">
        <v>36</v>
      </c>
      <c r="BG112" s="65"/>
      <c r="BH112" s="65"/>
      <c r="BI112" s="75" t="s">
        <v>37</v>
      </c>
      <c r="BJ112" s="76"/>
      <c r="BK112" s="76"/>
      <c r="BL112" s="75" t="s">
        <v>38</v>
      </c>
      <c r="BM112" s="76"/>
      <c r="BN112" s="76"/>
      <c r="BO112" s="73" t="s">
        <v>4886</v>
      </c>
      <c r="BP112" s="74"/>
      <c r="BQ112" s="74"/>
      <c r="BR112" s="36"/>
      <c r="BS112" s="36">
        <v>3</v>
      </c>
      <c r="BT112" s="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row>
    <row r="113" spans="1:127" ht="41.4" customHeight="1" x14ac:dyDescent="0.3">
      <c r="A113" s="99"/>
      <c r="B113" s="99"/>
      <c r="C113" s="99"/>
      <c r="D113" s="99"/>
      <c r="E113" s="99"/>
      <c r="F113" s="99"/>
      <c r="G113" s="99"/>
      <c r="H113" s="99"/>
      <c r="I113" s="99"/>
      <c r="J113" s="99"/>
      <c r="K113" s="99"/>
      <c r="L113" s="99"/>
      <c r="M113" s="99"/>
      <c r="N113" s="99"/>
      <c r="O113" s="99"/>
      <c r="P113" s="99"/>
      <c r="Q113" s="99"/>
      <c r="R113" s="77" t="s">
        <v>12</v>
      </c>
      <c r="S113" s="78"/>
      <c r="T113" s="79" t="s">
        <v>12</v>
      </c>
      <c r="U113" s="80"/>
      <c r="V113" s="81"/>
      <c r="W113" s="99" t="s">
        <v>12</v>
      </c>
      <c r="X113" s="99"/>
      <c r="Y113" s="99"/>
      <c r="Z113" s="99"/>
      <c r="AA113" s="99"/>
      <c r="AB113" s="99"/>
      <c r="AC113" s="99"/>
      <c r="AD113" s="77"/>
      <c r="AE113" s="82"/>
      <c r="AF113" s="82"/>
      <c r="AG113" s="82"/>
      <c r="AH113" s="82"/>
      <c r="AI113" s="82"/>
      <c r="AJ113" s="82"/>
      <c r="AK113" s="78"/>
      <c r="AL113" s="59"/>
      <c r="AM113" s="60"/>
      <c r="AN113" s="60"/>
      <c r="AO113" s="60"/>
      <c r="AP113" s="61"/>
      <c r="AQ113" s="92"/>
      <c r="AR113" s="93"/>
      <c r="AS113" s="93"/>
      <c r="AT113" s="94"/>
      <c r="AU113" s="92"/>
      <c r="AV113" s="93"/>
      <c r="AW113" s="93"/>
      <c r="AX113" s="93"/>
      <c r="AY113" s="94"/>
      <c r="AZ113" s="103"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f>
        <v/>
      </c>
      <c r="BA113" s="103"/>
      <c r="BB113" s="103"/>
      <c r="BC113" s="103"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FECHAS",DATEDIF(AQ113,(AU113+1),"YM"))))</f>
        <v/>
      </c>
      <c r="BD113" s="103"/>
      <c r="BE113" s="103"/>
      <c r="BF113" s="103" t="str">
        <f>IF(AND(A113="",R113="SELECCIONE",T113="SELECCIONE",W113="SELECCIONE",AD113="",AL113="",AQ113="",AU113=""),"",IF(OR(OR(A113="",R113="SELECCIONE",T113="SELECCIONE",W113="SELECCIONE",AD113="",AL113="",AQ113="",AU113=""),AND(AQ113="",AU113="")),"COMPLETE TODOS LOS CAMPOS DE LA IZQUIERDA",IF(OR(AQ113&gt;AU113,AND(AQ113="",AU113&lt;&gt;""),AND(AQ113&lt;&gt;"",AU113="")),"VERIFICAR FECHAS",IF(AQ113="",0,IFERROR(DATEDIF(AQ113,(AU113+1),"MD"),"Fecha Inválida")))))</f>
        <v/>
      </c>
      <c r="BG113" s="103"/>
      <c r="BH113" s="103"/>
      <c r="BI113" s="51">
        <f>IF(R113="NO",AZ113,0)</f>
        <v>0</v>
      </c>
      <c r="BJ113" s="51">
        <f>IF(R113="NO",BC113,0)</f>
        <v>0</v>
      </c>
      <c r="BK113" s="51">
        <f>IF(R113="NO",BF113,0)</f>
        <v>0</v>
      </c>
      <c r="BL113" s="51">
        <f>IF(R113="SI",AZ113,0)</f>
        <v>0</v>
      </c>
      <c r="BM113" s="51">
        <f>IF(R113="SI",BC113,0)</f>
        <v>0</v>
      </c>
      <c r="BN113" s="51">
        <f>IF(R113="SI",BF113,0)</f>
        <v>0</v>
      </c>
      <c r="BO113" s="51">
        <f>IF(AND(R113="SI",T113="PÚBLICO"),AZ113,0)</f>
        <v>0</v>
      </c>
      <c r="BP113" s="51">
        <f>IF(AND(R113="SI",T113="PÚBLICO"),BC113,0)</f>
        <v>0</v>
      </c>
      <c r="BQ113" s="51">
        <f>IF(AND(R113="SI",T113="PÚBLICO"),BF113,0)</f>
        <v>0</v>
      </c>
      <c r="BR113" s="36"/>
      <c r="BS113" s="36"/>
      <c r="BT113" s="12"/>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row>
    <row r="114" spans="1:127" ht="15" customHeight="1" x14ac:dyDescent="0.3">
      <c r="A114" s="100" t="s">
        <v>39</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2"/>
      <c r="BK114" s="36"/>
      <c r="BL114" s="36"/>
      <c r="BM114" s="36"/>
      <c r="BN114" s="36"/>
      <c r="BO114" s="36"/>
      <c r="BP114" s="36"/>
      <c r="BQ114" s="36"/>
      <c r="BR114" s="36"/>
      <c r="BS114" s="36"/>
      <c r="BT114" s="12"/>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row>
    <row r="115" spans="1:127" ht="105" customHeight="1" x14ac:dyDescent="0.3">
      <c r="A115" s="95"/>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7"/>
      <c r="BK115" s="36"/>
      <c r="BL115" s="36"/>
      <c r="BM115" s="36"/>
      <c r="BN115" s="36"/>
      <c r="BO115" s="36"/>
      <c r="BP115" s="36"/>
      <c r="BQ115" s="36"/>
      <c r="BR115" s="36"/>
      <c r="BS115" s="36"/>
      <c r="BT115" s="12"/>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row>
    <row r="116" spans="1:127"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K116" s="36"/>
      <c r="BL116" s="36"/>
      <c r="BM116" s="36"/>
      <c r="BN116" s="36"/>
      <c r="BO116" s="36"/>
      <c r="BP116" s="36"/>
      <c r="BQ116" s="36"/>
      <c r="BR116" s="36"/>
      <c r="BS116" s="36"/>
      <c r="BT116" s="12"/>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row>
    <row r="117" spans="1:127" ht="12" customHeight="1" x14ac:dyDescent="0.3">
      <c r="A117" s="86" t="s">
        <v>4928</v>
      </c>
      <c r="B117" s="90"/>
      <c r="C117" s="90"/>
      <c r="D117" s="90"/>
      <c r="E117" s="90"/>
      <c r="F117" s="90"/>
      <c r="G117" s="90"/>
      <c r="H117" s="90"/>
      <c r="I117" s="90"/>
      <c r="J117" s="90"/>
      <c r="K117" s="90"/>
      <c r="L117" s="90"/>
      <c r="M117" s="90"/>
      <c r="N117" s="90"/>
      <c r="O117" s="90"/>
      <c r="P117" s="90"/>
      <c r="Q117" s="87"/>
      <c r="R117" s="86" t="s">
        <v>29</v>
      </c>
      <c r="S117" s="87"/>
      <c r="T117" s="86" t="s">
        <v>30</v>
      </c>
      <c r="U117" s="90"/>
      <c r="V117" s="87"/>
      <c r="W117" s="65" t="s">
        <v>4927</v>
      </c>
      <c r="X117" s="65"/>
      <c r="Y117" s="65"/>
      <c r="Z117" s="65"/>
      <c r="AA117" s="65"/>
      <c r="AB117" s="65"/>
      <c r="AC117" s="65"/>
      <c r="AD117" s="65" t="s">
        <v>31</v>
      </c>
      <c r="AE117" s="65"/>
      <c r="AF117" s="65"/>
      <c r="AG117" s="65"/>
      <c r="AH117" s="65"/>
      <c r="AI117" s="65"/>
      <c r="AJ117" s="65"/>
      <c r="AK117" s="65"/>
      <c r="AL117" s="90" t="s">
        <v>32</v>
      </c>
      <c r="AM117" s="90"/>
      <c r="AN117" s="90"/>
      <c r="AO117" s="90"/>
      <c r="AP117" s="87"/>
      <c r="AQ117" s="86" t="s">
        <v>24</v>
      </c>
      <c r="AR117" s="90"/>
      <c r="AS117" s="90"/>
      <c r="AT117" s="87"/>
      <c r="AU117" s="86" t="s">
        <v>25</v>
      </c>
      <c r="AV117" s="90"/>
      <c r="AW117" s="90"/>
      <c r="AX117" s="90"/>
      <c r="AY117" s="87"/>
      <c r="AZ117" s="65" t="s">
        <v>33</v>
      </c>
      <c r="BA117" s="65"/>
      <c r="BB117" s="65"/>
      <c r="BC117" s="65"/>
      <c r="BD117" s="65"/>
      <c r="BE117" s="65"/>
      <c r="BF117" s="65"/>
      <c r="BG117" s="65"/>
      <c r="BH117" s="65"/>
      <c r="BK117" s="36"/>
      <c r="BL117" s="36"/>
      <c r="BM117" s="36"/>
      <c r="BN117" s="36"/>
      <c r="BO117" s="36"/>
      <c r="BP117" s="36"/>
      <c r="BQ117" s="36"/>
      <c r="BR117" s="36"/>
      <c r="BS117" s="36"/>
      <c r="BT117" s="12"/>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row>
    <row r="118" spans="1:127" ht="32.4" customHeight="1" x14ac:dyDescent="0.3">
      <c r="A118" s="88"/>
      <c r="B118" s="91"/>
      <c r="C118" s="91"/>
      <c r="D118" s="91"/>
      <c r="E118" s="91"/>
      <c r="F118" s="91"/>
      <c r="G118" s="91"/>
      <c r="H118" s="91"/>
      <c r="I118" s="91"/>
      <c r="J118" s="91"/>
      <c r="K118" s="91"/>
      <c r="L118" s="91"/>
      <c r="M118" s="91"/>
      <c r="N118" s="91"/>
      <c r="O118" s="91"/>
      <c r="P118" s="91"/>
      <c r="Q118" s="89"/>
      <c r="R118" s="88"/>
      <c r="S118" s="89"/>
      <c r="T118" s="88"/>
      <c r="U118" s="91"/>
      <c r="V118" s="89"/>
      <c r="W118" s="65"/>
      <c r="X118" s="65"/>
      <c r="Y118" s="65"/>
      <c r="Z118" s="65"/>
      <c r="AA118" s="65"/>
      <c r="AB118" s="65"/>
      <c r="AC118" s="65"/>
      <c r="AD118" s="65"/>
      <c r="AE118" s="65"/>
      <c r="AF118" s="65"/>
      <c r="AG118" s="65"/>
      <c r="AH118" s="65"/>
      <c r="AI118" s="65"/>
      <c r="AJ118" s="65"/>
      <c r="AK118" s="65"/>
      <c r="AL118" s="91"/>
      <c r="AM118" s="91"/>
      <c r="AN118" s="91"/>
      <c r="AO118" s="91"/>
      <c r="AP118" s="89"/>
      <c r="AQ118" s="88"/>
      <c r="AR118" s="91"/>
      <c r="AS118" s="91"/>
      <c r="AT118" s="89"/>
      <c r="AU118" s="88"/>
      <c r="AV118" s="91"/>
      <c r="AW118" s="91"/>
      <c r="AX118" s="91"/>
      <c r="AY118" s="89"/>
      <c r="AZ118" s="65" t="s">
        <v>34</v>
      </c>
      <c r="BA118" s="65"/>
      <c r="BB118" s="65"/>
      <c r="BC118" s="65" t="s">
        <v>35</v>
      </c>
      <c r="BD118" s="65"/>
      <c r="BE118" s="65"/>
      <c r="BF118" s="65" t="s">
        <v>36</v>
      </c>
      <c r="BG118" s="65"/>
      <c r="BH118" s="65"/>
      <c r="BI118" s="75" t="s">
        <v>37</v>
      </c>
      <c r="BJ118" s="76"/>
      <c r="BK118" s="76"/>
      <c r="BL118" s="75" t="s">
        <v>38</v>
      </c>
      <c r="BM118" s="76"/>
      <c r="BN118" s="76"/>
      <c r="BO118" s="73" t="s">
        <v>4886</v>
      </c>
      <c r="BP118" s="74"/>
      <c r="BQ118" s="74"/>
      <c r="BR118" s="36"/>
      <c r="BS118" s="36">
        <v>4</v>
      </c>
      <c r="BT118" s="12"/>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row>
    <row r="119" spans="1:127" ht="41.4" customHeight="1" x14ac:dyDescent="0.3">
      <c r="A119" s="99"/>
      <c r="B119" s="99"/>
      <c r="C119" s="99"/>
      <c r="D119" s="99"/>
      <c r="E119" s="99"/>
      <c r="F119" s="99"/>
      <c r="G119" s="99"/>
      <c r="H119" s="99"/>
      <c r="I119" s="99"/>
      <c r="J119" s="99"/>
      <c r="K119" s="99"/>
      <c r="L119" s="99"/>
      <c r="M119" s="99"/>
      <c r="N119" s="99"/>
      <c r="O119" s="99"/>
      <c r="P119" s="99"/>
      <c r="Q119" s="99"/>
      <c r="R119" s="77" t="s">
        <v>12</v>
      </c>
      <c r="S119" s="78"/>
      <c r="T119" s="79" t="s">
        <v>12</v>
      </c>
      <c r="U119" s="80"/>
      <c r="V119" s="81"/>
      <c r="W119" s="99" t="s">
        <v>12</v>
      </c>
      <c r="X119" s="99"/>
      <c r="Y119" s="99"/>
      <c r="Z119" s="99"/>
      <c r="AA119" s="99"/>
      <c r="AB119" s="99"/>
      <c r="AC119" s="99"/>
      <c r="AD119" s="77"/>
      <c r="AE119" s="82"/>
      <c r="AF119" s="82"/>
      <c r="AG119" s="82"/>
      <c r="AH119" s="82"/>
      <c r="AI119" s="82"/>
      <c r="AJ119" s="82"/>
      <c r="AK119" s="78"/>
      <c r="AL119" s="59"/>
      <c r="AM119" s="60"/>
      <c r="AN119" s="60"/>
      <c r="AO119" s="60"/>
      <c r="AP119" s="61"/>
      <c r="AQ119" s="92"/>
      <c r="AR119" s="93"/>
      <c r="AS119" s="93"/>
      <c r="AT119" s="94"/>
      <c r="AU119" s="92"/>
      <c r="AV119" s="93"/>
      <c r="AW119" s="93"/>
      <c r="AX119" s="93"/>
      <c r="AY119" s="94"/>
      <c r="AZ119" s="103"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103"/>
      <c r="BB119" s="103"/>
      <c r="BC119" s="103"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103"/>
      <c r="BE119" s="103"/>
      <c r="BF119" s="103"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103"/>
      <c r="BH119" s="103"/>
      <c r="BI119" s="51">
        <f>IF(R119="NO",AZ119,0)</f>
        <v>0</v>
      </c>
      <c r="BJ119" s="51">
        <f>IF(R119="NO",BC119,0)</f>
        <v>0</v>
      </c>
      <c r="BK119" s="51">
        <f>IF(R119="NO",BF119,0)</f>
        <v>0</v>
      </c>
      <c r="BL119" s="51">
        <f>IF(R119="SI",AZ119,0)</f>
        <v>0</v>
      </c>
      <c r="BM119" s="51">
        <f>IF(R119="SI",BC119,0)</f>
        <v>0</v>
      </c>
      <c r="BN119" s="51">
        <f>IF(R119="SI",BF119,0)</f>
        <v>0</v>
      </c>
      <c r="BO119" s="51">
        <f>IF(AND(R119="SI",T119="PÚBLICO"),AZ119,0)</f>
        <v>0</v>
      </c>
      <c r="BP119" s="51">
        <f>IF(AND(R119="SI",T119="PÚBLICO"),BC119,0)</f>
        <v>0</v>
      </c>
      <c r="BQ119" s="51">
        <f>IF(AND(R119="SI",T119="PÚBLICO"),BF119,0)</f>
        <v>0</v>
      </c>
      <c r="BR119" s="36"/>
      <c r="BS119" s="36"/>
      <c r="BT119" s="12"/>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row>
    <row r="120" spans="1:127" ht="15" customHeight="1" x14ac:dyDescent="0.3">
      <c r="A120" s="100" t="s">
        <v>39</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2"/>
      <c r="BK120" s="36"/>
      <c r="BL120" s="36"/>
      <c r="BM120" s="36"/>
      <c r="BN120" s="36"/>
      <c r="BO120" s="36"/>
      <c r="BP120" s="36"/>
      <c r="BQ120" s="36"/>
      <c r="BR120" s="36"/>
      <c r="BS120" s="36"/>
      <c r="BT120" s="12"/>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row>
    <row r="121" spans="1:127" ht="105" customHeight="1" x14ac:dyDescent="0.3">
      <c r="A121" s="95"/>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7"/>
      <c r="BK121" s="36"/>
      <c r="BL121" s="36"/>
      <c r="BM121" s="36"/>
      <c r="BN121" s="36"/>
      <c r="BO121" s="36"/>
      <c r="BP121" s="36"/>
      <c r="BQ121" s="36"/>
      <c r="BR121" s="36"/>
      <c r="BS121" s="36"/>
      <c r="BT121" s="12"/>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row>
    <row r="122" spans="1:127" x14ac:dyDescent="0.3">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K122" s="36"/>
      <c r="BL122" s="36"/>
      <c r="BM122" s="36"/>
      <c r="BN122" s="36"/>
      <c r="BO122" s="36"/>
      <c r="BP122" s="36"/>
      <c r="BQ122" s="36"/>
      <c r="BR122" s="36"/>
      <c r="BS122" s="36"/>
      <c r="BT122" s="1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row>
    <row r="123" spans="1:127" ht="12" customHeight="1" x14ac:dyDescent="0.3">
      <c r="A123" s="86" t="s">
        <v>4928</v>
      </c>
      <c r="B123" s="90"/>
      <c r="C123" s="90"/>
      <c r="D123" s="90"/>
      <c r="E123" s="90"/>
      <c r="F123" s="90"/>
      <c r="G123" s="90"/>
      <c r="H123" s="90"/>
      <c r="I123" s="90"/>
      <c r="J123" s="90"/>
      <c r="K123" s="90"/>
      <c r="L123" s="90"/>
      <c r="M123" s="90"/>
      <c r="N123" s="90"/>
      <c r="O123" s="90"/>
      <c r="P123" s="90"/>
      <c r="Q123" s="87"/>
      <c r="R123" s="86" t="s">
        <v>29</v>
      </c>
      <c r="S123" s="87"/>
      <c r="T123" s="86" t="s">
        <v>30</v>
      </c>
      <c r="U123" s="90"/>
      <c r="V123" s="87"/>
      <c r="W123" s="65" t="s">
        <v>4927</v>
      </c>
      <c r="X123" s="65"/>
      <c r="Y123" s="65"/>
      <c r="Z123" s="65"/>
      <c r="AA123" s="65"/>
      <c r="AB123" s="65"/>
      <c r="AC123" s="65"/>
      <c r="AD123" s="65" t="s">
        <v>31</v>
      </c>
      <c r="AE123" s="65"/>
      <c r="AF123" s="65"/>
      <c r="AG123" s="65"/>
      <c r="AH123" s="65"/>
      <c r="AI123" s="65"/>
      <c r="AJ123" s="65"/>
      <c r="AK123" s="65"/>
      <c r="AL123" s="90" t="s">
        <v>32</v>
      </c>
      <c r="AM123" s="90"/>
      <c r="AN123" s="90"/>
      <c r="AO123" s="90"/>
      <c r="AP123" s="87"/>
      <c r="AQ123" s="86" t="s">
        <v>24</v>
      </c>
      <c r="AR123" s="90"/>
      <c r="AS123" s="90"/>
      <c r="AT123" s="87"/>
      <c r="AU123" s="86" t="s">
        <v>25</v>
      </c>
      <c r="AV123" s="90"/>
      <c r="AW123" s="90"/>
      <c r="AX123" s="90"/>
      <c r="AY123" s="87"/>
      <c r="AZ123" s="65" t="s">
        <v>33</v>
      </c>
      <c r="BA123" s="65"/>
      <c r="BB123" s="65"/>
      <c r="BC123" s="65"/>
      <c r="BD123" s="65"/>
      <c r="BE123" s="65"/>
      <c r="BF123" s="65"/>
      <c r="BG123" s="65"/>
      <c r="BH123" s="65"/>
      <c r="BK123" s="36"/>
      <c r="BL123" s="36"/>
      <c r="BM123" s="36"/>
      <c r="BN123" s="36"/>
      <c r="BO123" s="36"/>
      <c r="BP123" s="36"/>
      <c r="BQ123" s="36"/>
      <c r="BR123" s="36"/>
      <c r="BS123" s="36"/>
      <c r="BT123" s="12"/>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row>
    <row r="124" spans="1:127" ht="32.4" customHeight="1" x14ac:dyDescent="0.3">
      <c r="A124" s="88"/>
      <c r="B124" s="91"/>
      <c r="C124" s="91"/>
      <c r="D124" s="91"/>
      <c r="E124" s="91"/>
      <c r="F124" s="91"/>
      <c r="G124" s="91"/>
      <c r="H124" s="91"/>
      <c r="I124" s="91"/>
      <c r="J124" s="91"/>
      <c r="K124" s="91"/>
      <c r="L124" s="91"/>
      <c r="M124" s="91"/>
      <c r="N124" s="91"/>
      <c r="O124" s="91"/>
      <c r="P124" s="91"/>
      <c r="Q124" s="89"/>
      <c r="R124" s="88"/>
      <c r="S124" s="89"/>
      <c r="T124" s="88"/>
      <c r="U124" s="91"/>
      <c r="V124" s="89"/>
      <c r="W124" s="65"/>
      <c r="X124" s="65"/>
      <c r="Y124" s="65"/>
      <c r="Z124" s="65"/>
      <c r="AA124" s="65"/>
      <c r="AB124" s="65"/>
      <c r="AC124" s="65"/>
      <c r="AD124" s="65"/>
      <c r="AE124" s="65"/>
      <c r="AF124" s="65"/>
      <c r="AG124" s="65"/>
      <c r="AH124" s="65"/>
      <c r="AI124" s="65"/>
      <c r="AJ124" s="65"/>
      <c r="AK124" s="65"/>
      <c r="AL124" s="91"/>
      <c r="AM124" s="91"/>
      <c r="AN124" s="91"/>
      <c r="AO124" s="91"/>
      <c r="AP124" s="89"/>
      <c r="AQ124" s="88"/>
      <c r="AR124" s="91"/>
      <c r="AS124" s="91"/>
      <c r="AT124" s="89"/>
      <c r="AU124" s="88"/>
      <c r="AV124" s="91"/>
      <c r="AW124" s="91"/>
      <c r="AX124" s="91"/>
      <c r="AY124" s="89"/>
      <c r="AZ124" s="65" t="s">
        <v>34</v>
      </c>
      <c r="BA124" s="65"/>
      <c r="BB124" s="65"/>
      <c r="BC124" s="65" t="s">
        <v>35</v>
      </c>
      <c r="BD124" s="65"/>
      <c r="BE124" s="65"/>
      <c r="BF124" s="65" t="s">
        <v>36</v>
      </c>
      <c r="BG124" s="65"/>
      <c r="BH124" s="65"/>
      <c r="BI124" s="75" t="s">
        <v>37</v>
      </c>
      <c r="BJ124" s="76"/>
      <c r="BK124" s="76"/>
      <c r="BL124" s="75" t="s">
        <v>38</v>
      </c>
      <c r="BM124" s="76"/>
      <c r="BN124" s="76"/>
      <c r="BO124" s="73" t="s">
        <v>4886</v>
      </c>
      <c r="BP124" s="74"/>
      <c r="BQ124" s="74"/>
      <c r="BR124" s="36"/>
      <c r="BS124" s="36">
        <v>5</v>
      </c>
      <c r="BT124" s="12"/>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row>
    <row r="125" spans="1:127" ht="41.4" customHeight="1" x14ac:dyDescent="0.3">
      <c r="A125" s="99"/>
      <c r="B125" s="99"/>
      <c r="C125" s="99"/>
      <c r="D125" s="99"/>
      <c r="E125" s="99"/>
      <c r="F125" s="99"/>
      <c r="G125" s="99"/>
      <c r="H125" s="99"/>
      <c r="I125" s="99"/>
      <c r="J125" s="99"/>
      <c r="K125" s="99"/>
      <c r="L125" s="99"/>
      <c r="M125" s="99"/>
      <c r="N125" s="99"/>
      <c r="O125" s="99"/>
      <c r="P125" s="99"/>
      <c r="Q125" s="99"/>
      <c r="R125" s="77" t="s">
        <v>12</v>
      </c>
      <c r="S125" s="78"/>
      <c r="T125" s="79" t="s">
        <v>12</v>
      </c>
      <c r="U125" s="80"/>
      <c r="V125" s="81"/>
      <c r="W125" s="99" t="s">
        <v>12</v>
      </c>
      <c r="X125" s="99"/>
      <c r="Y125" s="99"/>
      <c r="Z125" s="99"/>
      <c r="AA125" s="99"/>
      <c r="AB125" s="99"/>
      <c r="AC125" s="99"/>
      <c r="AD125" s="77"/>
      <c r="AE125" s="82"/>
      <c r="AF125" s="82"/>
      <c r="AG125" s="82"/>
      <c r="AH125" s="82"/>
      <c r="AI125" s="82"/>
      <c r="AJ125" s="82"/>
      <c r="AK125" s="78"/>
      <c r="AL125" s="59"/>
      <c r="AM125" s="60"/>
      <c r="AN125" s="60"/>
      <c r="AO125" s="60"/>
      <c r="AP125" s="61"/>
      <c r="AQ125" s="92"/>
      <c r="AR125" s="93"/>
      <c r="AS125" s="93"/>
      <c r="AT125" s="94"/>
      <c r="AU125" s="92"/>
      <c r="AV125" s="93"/>
      <c r="AW125" s="93"/>
      <c r="AX125" s="93"/>
      <c r="AY125" s="94"/>
      <c r="AZ125" s="103"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f>
        <v/>
      </c>
      <c r="BA125" s="103"/>
      <c r="BB125" s="103"/>
      <c r="BC125" s="103"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FECHAS",DATEDIF(AQ125,(AU125+1),"YM"))))</f>
        <v/>
      </c>
      <c r="BD125" s="103"/>
      <c r="BE125" s="103"/>
      <c r="BF125" s="103" t="str">
        <f>IF(AND(A125="",R125="SELECCIONE",T125="SELECCIONE",W125="SELECCIONE",AD125="",AL125="",AQ125="",AU125=""),"",IF(OR(OR(A125="",R125="SELECCIONE",T125="SELECCIONE",W125="SELECCIONE",AD125="",AL125="",AQ125="",AU125=""),AND(AQ125="",AU125="")),"COMPLETE TODOS LOS CAMPOS DE LA IZQUIERDA",IF(OR(AQ125&gt;AU125,AND(AQ125="",AU125&lt;&gt;""),AND(AQ125&lt;&gt;"",AU125="")),"VERIFICAR FECHAS",IF(AQ125="",0,IFERROR(DATEDIF(AQ125,(AU125+1),"MD"),"Fecha Inválida")))))</f>
        <v/>
      </c>
      <c r="BG125" s="103"/>
      <c r="BH125" s="103"/>
      <c r="BI125" s="51">
        <f>IF(R125="NO",AZ125,0)</f>
        <v>0</v>
      </c>
      <c r="BJ125" s="51">
        <f>IF(R125="NO",BC125,0)</f>
        <v>0</v>
      </c>
      <c r="BK125" s="51">
        <f>IF(R125="NO",BF125,0)</f>
        <v>0</v>
      </c>
      <c r="BL125" s="51">
        <f>IF(R125="SI",AZ125,0)</f>
        <v>0</v>
      </c>
      <c r="BM125" s="51">
        <f>IF(R125="SI",BC125,0)</f>
        <v>0</v>
      </c>
      <c r="BN125" s="51">
        <f>IF(R125="SI",BF125,0)</f>
        <v>0</v>
      </c>
      <c r="BO125" s="51">
        <f>IF(AND(R125="SI",T125="PÚBLICO"),AZ125,0)</f>
        <v>0</v>
      </c>
      <c r="BP125" s="51">
        <f>IF(AND(R125="SI",T125="PÚBLICO"),BC125,0)</f>
        <v>0</v>
      </c>
      <c r="BQ125" s="51">
        <f>IF(AND(R125="SI",T125="PÚBLICO"),BF125,0)</f>
        <v>0</v>
      </c>
      <c r="BR125" s="36"/>
      <c r="BS125" s="36"/>
      <c r="BT125" s="12"/>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row>
    <row r="126" spans="1:127" ht="15" customHeight="1" x14ac:dyDescent="0.3">
      <c r="A126" s="100" t="s">
        <v>39</v>
      </c>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2"/>
      <c r="BK126" s="36"/>
      <c r="BL126" s="36"/>
      <c r="BM126" s="36"/>
      <c r="BN126" s="36"/>
      <c r="BO126" s="36"/>
      <c r="BP126" s="36"/>
      <c r="BQ126" s="36"/>
      <c r="BR126" s="36"/>
      <c r="BS126" s="36"/>
      <c r="BT126" s="12"/>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row>
    <row r="127" spans="1:127" ht="105" customHeight="1" x14ac:dyDescent="0.3">
      <c r="A127" s="95"/>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7"/>
      <c r="BK127" s="36"/>
      <c r="BL127" s="36"/>
      <c r="BM127" s="36"/>
      <c r="BN127" s="36"/>
      <c r="BO127" s="36"/>
      <c r="BP127" s="36"/>
      <c r="BQ127" s="36"/>
      <c r="BR127" s="36"/>
      <c r="BS127" s="36"/>
      <c r="BT127" s="12"/>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row>
    <row r="128" spans="1:127" x14ac:dyDescent="0.3">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K128" s="36"/>
      <c r="BL128" s="36"/>
      <c r="BM128" s="36"/>
      <c r="BN128" s="36"/>
      <c r="BO128" s="36"/>
      <c r="BP128" s="36"/>
      <c r="BQ128" s="36"/>
      <c r="BR128" s="36"/>
      <c r="BS128" s="36"/>
      <c r="BT128" s="12"/>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row>
    <row r="129" spans="1:127" ht="12" customHeight="1" x14ac:dyDescent="0.3">
      <c r="A129" s="86" t="s">
        <v>4928</v>
      </c>
      <c r="B129" s="90"/>
      <c r="C129" s="90"/>
      <c r="D129" s="90"/>
      <c r="E129" s="90"/>
      <c r="F129" s="90"/>
      <c r="G129" s="90"/>
      <c r="H129" s="90"/>
      <c r="I129" s="90"/>
      <c r="J129" s="90"/>
      <c r="K129" s="90"/>
      <c r="L129" s="90"/>
      <c r="M129" s="90"/>
      <c r="N129" s="90"/>
      <c r="O129" s="90"/>
      <c r="P129" s="90"/>
      <c r="Q129" s="87"/>
      <c r="R129" s="86" t="s">
        <v>29</v>
      </c>
      <c r="S129" s="87"/>
      <c r="T129" s="86" t="s">
        <v>30</v>
      </c>
      <c r="U129" s="90"/>
      <c r="V129" s="87"/>
      <c r="W129" s="65" t="s">
        <v>4927</v>
      </c>
      <c r="X129" s="65"/>
      <c r="Y129" s="65"/>
      <c r="Z129" s="65"/>
      <c r="AA129" s="65"/>
      <c r="AB129" s="65"/>
      <c r="AC129" s="65"/>
      <c r="AD129" s="65" t="s">
        <v>31</v>
      </c>
      <c r="AE129" s="65"/>
      <c r="AF129" s="65"/>
      <c r="AG129" s="65"/>
      <c r="AH129" s="65"/>
      <c r="AI129" s="65"/>
      <c r="AJ129" s="65"/>
      <c r="AK129" s="65"/>
      <c r="AL129" s="90" t="s">
        <v>32</v>
      </c>
      <c r="AM129" s="90"/>
      <c r="AN129" s="90"/>
      <c r="AO129" s="90"/>
      <c r="AP129" s="87"/>
      <c r="AQ129" s="86" t="s">
        <v>24</v>
      </c>
      <c r="AR129" s="90"/>
      <c r="AS129" s="90"/>
      <c r="AT129" s="87"/>
      <c r="AU129" s="86" t="s">
        <v>25</v>
      </c>
      <c r="AV129" s="90"/>
      <c r="AW129" s="90"/>
      <c r="AX129" s="90"/>
      <c r="AY129" s="87"/>
      <c r="AZ129" s="65" t="s">
        <v>33</v>
      </c>
      <c r="BA129" s="65"/>
      <c r="BB129" s="65"/>
      <c r="BC129" s="65"/>
      <c r="BD129" s="65"/>
      <c r="BE129" s="65"/>
      <c r="BF129" s="65"/>
      <c r="BG129" s="65"/>
      <c r="BH129" s="65"/>
      <c r="BK129" s="36"/>
      <c r="BL129" s="36"/>
      <c r="BM129" s="36"/>
      <c r="BN129" s="36"/>
      <c r="BO129" s="36"/>
      <c r="BP129" s="36"/>
      <c r="BQ129" s="36"/>
      <c r="BR129" s="36"/>
      <c r="BS129" s="36"/>
      <c r="BT129" s="12"/>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row>
    <row r="130" spans="1:127" ht="32.4" customHeight="1" x14ac:dyDescent="0.3">
      <c r="A130" s="88"/>
      <c r="B130" s="91"/>
      <c r="C130" s="91"/>
      <c r="D130" s="91"/>
      <c r="E130" s="91"/>
      <c r="F130" s="91"/>
      <c r="G130" s="91"/>
      <c r="H130" s="91"/>
      <c r="I130" s="91"/>
      <c r="J130" s="91"/>
      <c r="K130" s="91"/>
      <c r="L130" s="91"/>
      <c r="M130" s="91"/>
      <c r="N130" s="91"/>
      <c r="O130" s="91"/>
      <c r="P130" s="91"/>
      <c r="Q130" s="89"/>
      <c r="R130" s="88"/>
      <c r="S130" s="89"/>
      <c r="T130" s="88"/>
      <c r="U130" s="91"/>
      <c r="V130" s="89"/>
      <c r="W130" s="65"/>
      <c r="X130" s="65"/>
      <c r="Y130" s="65"/>
      <c r="Z130" s="65"/>
      <c r="AA130" s="65"/>
      <c r="AB130" s="65"/>
      <c r="AC130" s="65"/>
      <c r="AD130" s="65"/>
      <c r="AE130" s="65"/>
      <c r="AF130" s="65"/>
      <c r="AG130" s="65"/>
      <c r="AH130" s="65"/>
      <c r="AI130" s="65"/>
      <c r="AJ130" s="65"/>
      <c r="AK130" s="65"/>
      <c r="AL130" s="91"/>
      <c r="AM130" s="91"/>
      <c r="AN130" s="91"/>
      <c r="AO130" s="91"/>
      <c r="AP130" s="89"/>
      <c r="AQ130" s="88"/>
      <c r="AR130" s="91"/>
      <c r="AS130" s="91"/>
      <c r="AT130" s="89"/>
      <c r="AU130" s="88"/>
      <c r="AV130" s="91"/>
      <c r="AW130" s="91"/>
      <c r="AX130" s="91"/>
      <c r="AY130" s="89"/>
      <c r="AZ130" s="65" t="s">
        <v>34</v>
      </c>
      <c r="BA130" s="65"/>
      <c r="BB130" s="65"/>
      <c r="BC130" s="65" t="s">
        <v>35</v>
      </c>
      <c r="BD130" s="65"/>
      <c r="BE130" s="65"/>
      <c r="BF130" s="65" t="s">
        <v>36</v>
      </c>
      <c r="BG130" s="65"/>
      <c r="BH130" s="65"/>
      <c r="BI130" s="75" t="s">
        <v>37</v>
      </c>
      <c r="BJ130" s="76"/>
      <c r="BK130" s="76"/>
      <c r="BL130" s="75" t="s">
        <v>38</v>
      </c>
      <c r="BM130" s="76"/>
      <c r="BN130" s="76"/>
      <c r="BO130" s="73" t="s">
        <v>4886</v>
      </c>
      <c r="BP130" s="74"/>
      <c r="BQ130" s="74"/>
      <c r="BR130" s="36"/>
      <c r="BS130" s="36">
        <v>6</v>
      </c>
      <c r="BT130" s="12"/>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row>
    <row r="131" spans="1:127" ht="41.4" customHeight="1" x14ac:dyDescent="0.3">
      <c r="A131" s="99"/>
      <c r="B131" s="99"/>
      <c r="C131" s="99"/>
      <c r="D131" s="99"/>
      <c r="E131" s="99"/>
      <c r="F131" s="99"/>
      <c r="G131" s="99"/>
      <c r="H131" s="99"/>
      <c r="I131" s="99"/>
      <c r="J131" s="99"/>
      <c r="K131" s="99"/>
      <c r="L131" s="99"/>
      <c r="M131" s="99"/>
      <c r="N131" s="99"/>
      <c r="O131" s="99"/>
      <c r="P131" s="99"/>
      <c r="Q131" s="99"/>
      <c r="R131" s="77" t="s">
        <v>12</v>
      </c>
      <c r="S131" s="78"/>
      <c r="T131" s="79" t="s">
        <v>12</v>
      </c>
      <c r="U131" s="80"/>
      <c r="V131" s="81"/>
      <c r="W131" s="99" t="s">
        <v>12</v>
      </c>
      <c r="X131" s="99"/>
      <c r="Y131" s="99"/>
      <c r="Z131" s="99"/>
      <c r="AA131" s="99"/>
      <c r="AB131" s="99"/>
      <c r="AC131" s="99"/>
      <c r="AD131" s="77"/>
      <c r="AE131" s="82"/>
      <c r="AF131" s="82"/>
      <c r="AG131" s="82"/>
      <c r="AH131" s="82"/>
      <c r="AI131" s="82"/>
      <c r="AJ131" s="82"/>
      <c r="AK131" s="78"/>
      <c r="AL131" s="59"/>
      <c r="AM131" s="60"/>
      <c r="AN131" s="60"/>
      <c r="AO131" s="60"/>
      <c r="AP131" s="61"/>
      <c r="AQ131" s="92"/>
      <c r="AR131" s="93"/>
      <c r="AS131" s="93"/>
      <c r="AT131" s="94"/>
      <c r="AU131" s="92"/>
      <c r="AV131" s="93"/>
      <c r="AW131" s="93"/>
      <c r="AX131" s="93"/>
      <c r="AY131" s="94"/>
      <c r="AZ131" s="103"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03"/>
      <c r="BB131" s="103"/>
      <c r="BC131" s="103"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03"/>
      <c r="BE131" s="103"/>
      <c r="BF131" s="103"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03"/>
      <c r="BH131" s="103"/>
      <c r="BI131" s="51">
        <f>IF(R131="NO",AZ131,0)</f>
        <v>0</v>
      </c>
      <c r="BJ131" s="51">
        <f>IF(R131="NO",BC131,0)</f>
        <v>0</v>
      </c>
      <c r="BK131" s="51">
        <f>IF(R131="NO",BF131,0)</f>
        <v>0</v>
      </c>
      <c r="BL131" s="51">
        <f>IF(R131="SI",AZ131,0)</f>
        <v>0</v>
      </c>
      <c r="BM131" s="51">
        <f>IF(R131="SI",BC131,0)</f>
        <v>0</v>
      </c>
      <c r="BN131" s="51">
        <f>IF(R131="SI",BF131,0)</f>
        <v>0</v>
      </c>
      <c r="BO131" s="51">
        <f>IF(AND(R131="SI",T131="PÚBLICO"),AZ131,0)</f>
        <v>0</v>
      </c>
      <c r="BP131" s="51">
        <f>IF(AND(R131="SI",T131="PÚBLICO"),BC131,0)</f>
        <v>0</v>
      </c>
      <c r="BQ131" s="51">
        <f>IF(AND(R131="SI",T131="PÚBLICO"),BF131,0)</f>
        <v>0</v>
      </c>
      <c r="BR131" s="36"/>
      <c r="BS131" s="36"/>
      <c r="BT131" s="12"/>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row>
    <row r="132" spans="1:127" ht="15" customHeight="1" x14ac:dyDescent="0.3">
      <c r="A132" s="100" t="s">
        <v>39</v>
      </c>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2"/>
      <c r="BK132" s="36"/>
      <c r="BL132" s="36"/>
      <c r="BM132" s="36"/>
      <c r="BN132" s="36"/>
      <c r="BO132" s="36"/>
      <c r="BP132" s="36"/>
      <c r="BQ132" s="36"/>
      <c r="BR132" s="36"/>
      <c r="BS132" s="36"/>
      <c r="BT132" s="1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row>
    <row r="133" spans="1:127" ht="105" customHeight="1" x14ac:dyDescent="0.3">
      <c r="A133" s="9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7"/>
      <c r="BK133" s="36"/>
      <c r="BL133" s="36"/>
      <c r="BM133" s="36"/>
      <c r="BN133" s="36"/>
      <c r="BO133" s="36"/>
      <c r="BP133" s="36"/>
      <c r="BQ133" s="36"/>
      <c r="BR133" s="36"/>
      <c r="BS133" s="36"/>
      <c r="BT133" s="12"/>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row>
    <row r="134" spans="1:127" x14ac:dyDescent="0.3">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K134" s="36"/>
      <c r="BL134" s="36"/>
      <c r="BM134" s="36"/>
      <c r="BN134" s="36"/>
      <c r="BO134" s="36"/>
      <c r="BP134" s="36"/>
      <c r="BQ134" s="36"/>
      <c r="BR134" s="36"/>
      <c r="BS134" s="36"/>
      <c r="BT134" s="12"/>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row>
    <row r="135" spans="1:127" ht="12" customHeight="1" x14ac:dyDescent="0.3">
      <c r="A135" s="86" t="s">
        <v>4928</v>
      </c>
      <c r="B135" s="90"/>
      <c r="C135" s="90"/>
      <c r="D135" s="90"/>
      <c r="E135" s="90"/>
      <c r="F135" s="90"/>
      <c r="G135" s="90"/>
      <c r="H135" s="90"/>
      <c r="I135" s="90"/>
      <c r="J135" s="90"/>
      <c r="K135" s="90"/>
      <c r="L135" s="90"/>
      <c r="M135" s="90"/>
      <c r="N135" s="90"/>
      <c r="O135" s="90"/>
      <c r="P135" s="90"/>
      <c r="Q135" s="87"/>
      <c r="R135" s="86" t="s">
        <v>29</v>
      </c>
      <c r="S135" s="87"/>
      <c r="T135" s="86" t="s">
        <v>30</v>
      </c>
      <c r="U135" s="90"/>
      <c r="V135" s="87"/>
      <c r="W135" s="65" t="s">
        <v>4927</v>
      </c>
      <c r="X135" s="65"/>
      <c r="Y135" s="65"/>
      <c r="Z135" s="65"/>
      <c r="AA135" s="65"/>
      <c r="AB135" s="65"/>
      <c r="AC135" s="65"/>
      <c r="AD135" s="65" t="s">
        <v>31</v>
      </c>
      <c r="AE135" s="65"/>
      <c r="AF135" s="65"/>
      <c r="AG135" s="65"/>
      <c r="AH135" s="65"/>
      <c r="AI135" s="65"/>
      <c r="AJ135" s="65"/>
      <c r="AK135" s="65"/>
      <c r="AL135" s="90" t="s">
        <v>32</v>
      </c>
      <c r="AM135" s="90"/>
      <c r="AN135" s="90"/>
      <c r="AO135" s="90"/>
      <c r="AP135" s="87"/>
      <c r="AQ135" s="86" t="s">
        <v>24</v>
      </c>
      <c r="AR135" s="90"/>
      <c r="AS135" s="90"/>
      <c r="AT135" s="87"/>
      <c r="AU135" s="86" t="s">
        <v>25</v>
      </c>
      <c r="AV135" s="90"/>
      <c r="AW135" s="90"/>
      <c r="AX135" s="90"/>
      <c r="AY135" s="87"/>
      <c r="AZ135" s="65" t="s">
        <v>33</v>
      </c>
      <c r="BA135" s="65"/>
      <c r="BB135" s="65"/>
      <c r="BC135" s="65"/>
      <c r="BD135" s="65"/>
      <c r="BE135" s="65"/>
      <c r="BF135" s="65"/>
      <c r="BG135" s="65"/>
      <c r="BH135" s="65"/>
      <c r="BK135" s="36"/>
      <c r="BL135" s="36"/>
      <c r="BM135" s="36"/>
      <c r="BN135" s="36"/>
      <c r="BO135" s="36"/>
      <c r="BP135" s="36"/>
      <c r="BQ135" s="36"/>
      <c r="BR135" s="36"/>
      <c r="BS135" s="36"/>
      <c r="BT135" s="12"/>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row>
    <row r="136" spans="1:127" ht="32.4" customHeight="1" x14ac:dyDescent="0.3">
      <c r="A136" s="88"/>
      <c r="B136" s="91"/>
      <c r="C136" s="91"/>
      <c r="D136" s="91"/>
      <c r="E136" s="91"/>
      <c r="F136" s="91"/>
      <c r="G136" s="91"/>
      <c r="H136" s="91"/>
      <c r="I136" s="91"/>
      <c r="J136" s="91"/>
      <c r="K136" s="91"/>
      <c r="L136" s="91"/>
      <c r="M136" s="91"/>
      <c r="N136" s="91"/>
      <c r="O136" s="91"/>
      <c r="P136" s="91"/>
      <c r="Q136" s="89"/>
      <c r="R136" s="88"/>
      <c r="S136" s="89"/>
      <c r="T136" s="88"/>
      <c r="U136" s="91"/>
      <c r="V136" s="89"/>
      <c r="W136" s="65"/>
      <c r="X136" s="65"/>
      <c r="Y136" s="65"/>
      <c r="Z136" s="65"/>
      <c r="AA136" s="65"/>
      <c r="AB136" s="65"/>
      <c r="AC136" s="65"/>
      <c r="AD136" s="65"/>
      <c r="AE136" s="65"/>
      <c r="AF136" s="65"/>
      <c r="AG136" s="65"/>
      <c r="AH136" s="65"/>
      <c r="AI136" s="65"/>
      <c r="AJ136" s="65"/>
      <c r="AK136" s="65"/>
      <c r="AL136" s="91"/>
      <c r="AM136" s="91"/>
      <c r="AN136" s="91"/>
      <c r="AO136" s="91"/>
      <c r="AP136" s="89"/>
      <c r="AQ136" s="88"/>
      <c r="AR136" s="91"/>
      <c r="AS136" s="91"/>
      <c r="AT136" s="89"/>
      <c r="AU136" s="88"/>
      <c r="AV136" s="91"/>
      <c r="AW136" s="91"/>
      <c r="AX136" s="91"/>
      <c r="AY136" s="89"/>
      <c r="AZ136" s="65" t="s">
        <v>34</v>
      </c>
      <c r="BA136" s="65"/>
      <c r="BB136" s="65"/>
      <c r="BC136" s="65" t="s">
        <v>35</v>
      </c>
      <c r="BD136" s="65"/>
      <c r="BE136" s="65"/>
      <c r="BF136" s="65" t="s">
        <v>36</v>
      </c>
      <c r="BG136" s="65"/>
      <c r="BH136" s="65"/>
      <c r="BI136" s="75" t="s">
        <v>37</v>
      </c>
      <c r="BJ136" s="76"/>
      <c r="BK136" s="76"/>
      <c r="BL136" s="75" t="s">
        <v>38</v>
      </c>
      <c r="BM136" s="76"/>
      <c r="BN136" s="76"/>
      <c r="BO136" s="73" t="s">
        <v>4886</v>
      </c>
      <c r="BP136" s="74"/>
      <c r="BQ136" s="74"/>
      <c r="BR136" s="36"/>
      <c r="BS136" s="36">
        <v>7</v>
      </c>
      <c r="BT136" s="12"/>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row>
    <row r="137" spans="1:127" ht="41.4" customHeight="1" x14ac:dyDescent="0.3">
      <c r="A137" s="99"/>
      <c r="B137" s="99"/>
      <c r="C137" s="99"/>
      <c r="D137" s="99"/>
      <c r="E137" s="99"/>
      <c r="F137" s="99"/>
      <c r="G137" s="99"/>
      <c r="H137" s="99"/>
      <c r="I137" s="99"/>
      <c r="J137" s="99"/>
      <c r="K137" s="99"/>
      <c r="L137" s="99"/>
      <c r="M137" s="99"/>
      <c r="N137" s="99"/>
      <c r="O137" s="99"/>
      <c r="P137" s="99"/>
      <c r="Q137" s="99"/>
      <c r="R137" s="77" t="s">
        <v>12</v>
      </c>
      <c r="S137" s="78"/>
      <c r="T137" s="79" t="s">
        <v>12</v>
      </c>
      <c r="U137" s="80"/>
      <c r="V137" s="81"/>
      <c r="W137" s="99" t="s">
        <v>12</v>
      </c>
      <c r="X137" s="99"/>
      <c r="Y137" s="99"/>
      <c r="Z137" s="99"/>
      <c r="AA137" s="99"/>
      <c r="AB137" s="99"/>
      <c r="AC137" s="99"/>
      <c r="AD137" s="77"/>
      <c r="AE137" s="82"/>
      <c r="AF137" s="82"/>
      <c r="AG137" s="82"/>
      <c r="AH137" s="82"/>
      <c r="AI137" s="82"/>
      <c r="AJ137" s="82"/>
      <c r="AK137" s="78"/>
      <c r="AL137" s="59"/>
      <c r="AM137" s="60"/>
      <c r="AN137" s="60"/>
      <c r="AO137" s="60"/>
      <c r="AP137" s="61"/>
      <c r="AQ137" s="92"/>
      <c r="AR137" s="93"/>
      <c r="AS137" s="93"/>
      <c r="AT137" s="94"/>
      <c r="AU137" s="92"/>
      <c r="AV137" s="93"/>
      <c r="AW137" s="93"/>
      <c r="AX137" s="93"/>
      <c r="AY137" s="94"/>
      <c r="AZ137" s="103"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f>
        <v/>
      </c>
      <c r="BA137" s="103"/>
      <c r="BB137" s="103"/>
      <c r="BC137" s="103"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FECHAS",DATEDIF(AQ137,(AU137+1),"YM"))))</f>
        <v/>
      </c>
      <c r="BD137" s="103"/>
      <c r="BE137" s="103"/>
      <c r="BF137" s="103" t="str">
        <f>IF(AND(A137="",R137="SELECCIONE",T137="SELECCIONE",W137="SELECCIONE",AD137="",AL137="",AQ137="",AU137=""),"",IF(OR(OR(A137="",R137="SELECCIONE",T137="SELECCIONE",W137="SELECCIONE",AD137="",AL137="",AQ137="",AU137=""),AND(AQ137="",AU137="")),"COMPLETE TODOS LOS CAMPOS DE LA IZQUIERDA",IF(OR(AQ137&gt;AU137,AND(AQ137="",AU137&lt;&gt;""),AND(AQ137&lt;&gt;"",AU137="")),"VERIFICAR FECHAS",IF(AQ137="",0,IFERROR(DATEDIF(AQ137,(AU137+1),"MD"),"Fecha Inválida")))))</f>
        <v/>
      </c>
      <c r="BG137" s="103"/>
      <c r="BH137" s="103"/>
      <c r="BI137" s="51">
        <f>IF(R137="NO",AZ137,0)</f>
        <v>0</v>
      </c>
      <c r="BJ137" s="51">
        <f>IF(R137="NO",BC137,0)</f>
        <v>0</v>
      </c>
      <c r="BK137" s="51">
        <f>IF(R137="NO",BF137,0)</f>
        <v>0</v>
      </c>
      <c r="BL137" s="51">
        <f>IF(R137="SI",AZ137,0)</f>
        <v>0</v>
      </c>
      <c r="BM137" s="51">
        <f>IF(R137="SI",BC137,0)</f>
        <v>0</v>
      </c>
      <c r="BN137" s="51">
        <f>IF(R137="SI",BF137,0)</f>
        <v>0</v>
      </c>
      <c r="BO137" s="51">
        <f>IF(AND(R137="SI",T137="PÚBLICO"),AZ137,0)</f>
        <v>0</v>
      </c>
      <c r="BP137" s="51">
        <f>IF(AND(R137="SI",T137="PÚBLICO"),BC137,0)</f>
        <v>0</v>
      </c>
      <c r="BQ137" s="51">
        <f>IF(AND(R137="SI",T137="PÚBLICO"),BF137,0)</f>
        <v>0</v>
      </c>
      <c r="BR137" s="36"/>
      <c r="BS137" s="36"/>
      <c r="BT137" s="12"/>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row>
    <row r="138" spans="1:127" ht="15" customHeight="1" x14ac:dyDescent="0.3">
      <c r="A138" s="100" t="s">
        <v>39</v>
      </c>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2"/>
      <c r="BK138" s="36"/>
      <c r="BL138" s="36"/>
      <c r="BM138" s="36"/>
      <c r="BN138" s="36"/>
      <c r="BO138" s="36"/>
      <c r="BP138" s="36"/>
      <c r="BQ138" s="36"/>
      <c r="BR138" s="36"/>
      <c r="BS138" s="36"/>
      <c r="BT138" s="12"/>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row>
    <row r="139" spans="1:127" ht="105" customHeight="1" x14ac:dyDescent="0.3">
      <c r="A139" s="95"/>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7"/>
      <c r="BK139" s="36"/>
      <c r="BL139" s="36"/>
      <c r="BM139" s="36"/>
      <c r="BN139" s="36"/>
      <c r="BO139" s="36"/>
      <c r="BP139" s="36"/>
      <c r="BQ139" s="36"/>
      <c r="BR139" s="36"/>
      <c r="BS139" s="36"/>
      <c r="BT139" s="12"/>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row>
    <row r="140" spans="1:127" x14ac:dyDescent="0.3">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K140" s="36"/>
      <c r="BL140" s="36"/>
      <c r="BM140" s="36"/>
      <c r="BN140" s="36"/>
      <c r="BO140" s="36"/>
      <c r="BP140" s="36"/>
      <c r="BQ140" s="36"/>
      <c r="BR140" s="36"/>
      <c r="BS140" s="36"/>
      <c r="BT140" s="12"/>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row>
    <row r="141" spans="1:127" ht="12" customHeight="1" x14ac:dyDescent="0.3">
      <c r="A141" s="86" t="s">
        <v>4928</v>
      </c>
      <c r="B141" s="90"/>
      <c r="C141" s="90"/>
      <c r="D141" s="90"/>
      <c r="E141" s="90"/>
      <c r="F141" s="90"/>
      <c r="G141" s="90"/>
      <c r="H141" s="90"/>
      <c r="I141" s="90"/>
      <c r="J141" s="90"/>
      <c r="K141" s="90"/>
      <c r="L141" s="90"/>
      <c r="M141" s="90"/>
      <c r="N141" s="90"/>
      <c r="O141" s="90"/>
      <c r="P141" s="90"/>
      <c r="Q141" s="87"/>
      <c r="R141" s="86" t="s">
        <v>29</v>
      </c>
      <c r="S141" s="87"/>
      <c r="T141" s="86" t="s">
        <v>30</v>
      </c>
      <c r="U141" s="90"/>
      <c r="V141" s="87"/>
      <c r="W141" s="65" t="s">
        <v>4927</v>
      </c>
      <c r="X141" s="65"/>
      <c r="Y141" s="65"/>
      <c r="Z141" s="65"/>
      <c r="AA141" s="65"/>
      <c r="AB141" s="65"/>
      <c r="AC141" s="65"/>
      <c r="AD141" s="65" t="s">
        <v>31</v>
      </c>
      <c r="AE141" s="65"/>
      <c r="AF141" s="65"/>
      <c r="AG141" s="65"/>
      <c r="AH141" s="65"/>
      <c r="AI141" s="65"/>
      <c r="AJ141" s="65"/>
      <c r="AK141" s="65"/>
      <c r="AL141" s="90" t="s">
        <v>32</v>
      </c>
      <c r="AM141" s="90"/>
      <c r="AN141" s="90"/>
      <c r="AO141" s="90"/>
      <c r="AP141" s="87"/>
      <c r="AQ141" s="86" t="s">
        <v>24</v>
      </c>
      <c r="AR141" s="90"/>
      <c r="AS141" s="90"/>
      <c r="AT141" s="87"/>
      <c r="AU141" s="86" t="s">
        <v>25</v>
      </c>
      <c r="AV141" s="90"/>
      <c r="AW141" s="90"/>
      <c r="AX141" s="90"/>
      <c r="AY141" s="87"/>
      <c r="AZ141" s="65" t="s">
        <v>33</v>
      </c>
      <c r="BA141" s="65"/>
      <c r="BB141" s="65"/>
      <c r="BC141" s="65"/>
      <c r="BD141" s="65"/>
      <c r="BE141" s="65"/>
      <c r="BF141" s="65"/>
      <c r="BG141" s="65"/>
      <c r="BH141" s="65"/>
      <c r="BK141" s="36"/>
      <c r="BL141" s="36"/>
      <c r="BM141" s="36"/>
      <c r="BN141" s="36"/>
      <c r="BO141" s="36"/>
      <c r="BP141" s="36"/>
      <c r="BQ141" s="36"/>
      <c r="BR141" s="36"/>
      <c r="BS141" s="36"/>
      <c r="BT141" s="12"/>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row>
    <row r="142" spans="1:127" ht="32.4" customHeight="1" x14ac:dyDescent="0.3">
      <c r="A142" s="88"/>
      <c r="B142" s="91"/>
      <c r="C142" s="91"/>
      <c r="D142" s="91"/>
      <c r="E142" s="91"/>
      <c r="F142" s="91"/>
      <c r="G142" s="91"/>
      <c r="H142" s="91"/>
      <c r="I142" s="91"/>
      <c r="J142" s="91"/>
      <c r="K142" s="91"/>
      <c r="L142" s="91"/>
      <c r="M142" s="91"/>
      <c r="N142" s="91"/>
      <c r="O142" s="91"/>
      <c r="P142" s="91"/>
      <c r="Q142" s="89"/>
      <c r="R142" s="88"/>
      <c r="S142" s="89"/>
      <c r="T142" s="88"/>
      <c r="U142" s="91"/>
      <c r="V142" s="89"/>
      <c r="W142" s="65"/>
      <c r="X142" s="65"/>
      <c r="Y142" s="65"/>
      <c r="Z142" s="65"/>
      <c r="AA142" s="65"/>
      <c r="AB142" s="65"/>
      <c r="AC142" s="65"/>
      <c r="AD142" s="65"/>
      <c r="AE142" s="65"/>
      <c r="AF142" s="65"/>
      <c r="AG142" s="65"/>
      <c r="AH142" s="65"/>
      <c r="AI142" s="65"/>
      <c r="AJ142" s="65"/>
      <c r="AK142" s="65"/>
      <c r="AL142" s="91"/>
      <c r="AM142" s="91"/>
      <c r="AN142" s="91"/>
      <c r="AO142" s="91"/>
      <c r="AP142" s="89"/>
      <c r="AQ142" s="88"/>
      <c r="AR142" s="91"/>
      <c r="AS142" s="91"/>
      <c r="AT142" s="89"/>
      <c r="AU142" s="88"/>
      <c r="AV142" s="91"/>
      <c r="AW142" s="91"/>
      <c r="AX142" s="91"/>
      <c r="AY142" s="89"/>
      <c r="AZ142" s="65" t="s">
        <v>34</v>
      </c>
      <c r="BA142" s="65"/>
      <c r="BB142" s="65"/>
      <c r="BC142" s="65" t="s">
        <v>35</v>
      </c>
      <c r="BD142" s="65"/>
      <c r="BE142" s="65"/>
      <c r="BF142" s="65" t="s">
        <v>36</v>
      </c>
      <c r="BG142" s="65"/>
      <c r="BH142" s="65"/>
      <c r="BI142" s="75" t="s">
        <v>37</v>
      </c>
      <c r="BJ142" s="76"/>
      <c r="BK142" s="76"/>
      <c r="BL142" s="75" t="s">
        <v>38</v>
      </c>
      <c r="BM142" s="76"/>
      <c r="BN142" s="76"/>
      <c r="BO142" s="73" t="s">
        <v>4886</v>
      </c>
      <c r="BP142" s="74"/>
      <c r="BQ142" s="74"/>
      <c r="BR142" s="36"/>
      <c r="BS142" s="36">
        <v>8</v>
      </c>
      <c r="BT142" s="1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row>
    <row r="143" spans="1:127" ht="41.4" customHeight="1" x14ac:dyDescent="0.3">
      <c r="A143" s="99"/>
      <c r="B143" s="99"/>
      <c r="C143" s="99"/>
      <c r="D143" s="99"/>
      <c r="E143" s="99"/>
      <c r="F143" s="99"/>
      <c r="G143" s="99"/>
      <c r="H143" s="99"/>
      <c r="I143" s="99"/>
      <c r="J143" s="99"/>
      <c r="K143" s="99"/>
      <c r="L143" s="99"/>
      <c r="M143" s="99"/>
      <c r="N143" s="99"/>
      <c r="O143" s="99"/>
      <c r="P143" s="99"/>
      <c r="Q143" s="99"/>
      <c r="R143" s="77" t="s">
        <v>12</v>
      </c>
      <c r="S143" s="78"/>
      <c r="T143" s="79" t="s">
        <v>12</v>
      </c>
      <c r="U143" s="80"/>
      <c r="V143" s="81"/>
      <c r="W143" s="99" t="s">
        <v>12</v>
      </c>
      <c r="X143" s="99"/>
      <c r="Y143" s="99"/>
      <c r="Z143" s="99"/>
      <c r="AA143" s="99"/>
      <c r="AB143" s="99"/>
      <c r="AC143" s="99"/>
      <c r="AD143" s="77"/>
      <c r="AE143" s="82"/>
      <c r="AF143" s="82"/>
      <c r="AG143" s="82"/>
      <c r="AH143" s="82"/>
      <c r="AI143" s="82"/>
      <c r="AJ143" s="82"/>
      <c r="AK143" s="78"/>
      <c r="AL143" s="59"/>
      <c r="AM143" s="60"/>
      <c r="AN143" s="60"/>
      <c r="AO143" s="60"/>
      <c r="AP143" s="61"/>
      <c r="AQ143" s="92"/>
      <c r="AR143" s="93"/>
      <c r="AS143" s="93"/>
      <c r="AT143" s="94"/>
      <c r="AU143" s="92"/>
      <c r="AV143" s="93"/>
      <c r="AW143" s="93"/>
      <c r="AX143" s="93"/>
      <c r="AY143" s="94"/>
      <c r="AZ143" s="103"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03"/>
      <c r="BB143" s="103"/>
      <c r="BC143" s="103"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03"/>
      <c r="BE143" s="103"/>
      <c r="BF143" s="103"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03"/>
      <c r="BH143" s="103"/>
      <c r="BI143" s="51">
        <f>IF(R143="NO",AZ143,0)</f>
        <v>0</v>
      </c>
      <c r="BJ143" s="51">
        <f>IF(R143="NO",BC143,0)</f>
        <v>0</v>
      </c>
      <c r="BK143" s="51">
        <f>IF(R143="NO",BF143,0)</f>
        <v>0</v>
      </c>
      <c r="BL143" s="51">
        <f>IF(R143="SI",AZ143,0)</f>
        <v>0</v>
      </c>
      <c r="BM143" s="51">
        <f>IF(R143="SI",BC143,0)</f>
        <v>0</v>
      </c>
      <c r="BN143" s="51">
        <f>IF(R143="SI",BF143,0)</f>
        <v>0</v>
      </c>
      <c r="BO143" s="51">
        <f>IF(AND(R143="SI",T143="PÚBLICO"),AZ143,0)</f>
        <v>0</v>
      </c>
      <c r="BP143" s="51">
        <f>IF(AND(R143="SI",T143="PÚBLICO"),BC143,0)</f>
        <v>0</v>
      </c>
      <c r="BQ143" s="51">
        <f>IF(AND(R143="SI",T143="PÚBLICO"),BF143,0)</f>
        <v>0</v>
      </c>
      <c r="BR143" s="36"/>
      <c r="BS143" s="36"/>
      <c r="BT143" s="12"/>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row>
    <row r="144" spans="1:127" ht="15" customHeight="1" x14ac:dyDescent="0.3">
      <c r="A144" s="100" t="s">
        <v>39</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2"/>
      <c r="BK144" s="36"/>
      <c r="BL144" s="36"/>
      <c r="BM144" s="36"/>
      <c r="BN144" s="36"/>
      <c r="BO144" s="36"/>
      <c r="BP144" s="36"/>
      <c r="BQ144" s="36"/>
      <c r="BR144" s="36"/>
      <c r="BS144" s="36"/>
      <c r="BT144" s="12"/>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row>
    <row r="145" spans="1:127" ht="105" customHeight="1" x14ac:dyDescent="0.3">
      <c r="A145" s="95"/>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7"/>
      <c r="BK145" s="36"/>
      <c r="BL145" s="36"/>
      <c r="BM145" s="36"/>
      <c r="BN145" s="36"/>
      <c r="BO145" s="36"/>
      <c r="BP145" s="36"/>
      <c r="BQ145" s="36"/>
      <c r="BR145" s="36"/>
      <c r="BS145" s="36"/>
      <c r="BT145" s="12"/>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row>
    <row r="146" spans="1:127" x14ac:dyDescent="0.3">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K146" s="36"/>
      <c r="BL146" s="36"/>
      <c r="BM146" s="36"/>
      <c r="BN146" s="36"/>
      <c r="BO146" s="36"/>
      <c r="BP146" s="36"/>
      <c r="BQ146" s="36"/>
      <c r="BR146" s="36"/>
      <c r="BS146" s="36"/>
      <c r="BT146" s="12"/>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row>
    <row r="147" spans="1:127" ht="12" customHeight="1" x14ac:dyDescent="0.3">
      <c r="A147" s="86" t="s">
        <v>4928</v>
      </c>
      <c r="B147" s="90"/>
      <c r="C147" s="90"/>
      <c r="D147" s="90"/>
      <c r="E147" s="90"/>
      <c r="F147" s="90"/>
      <c r="G147" s="90"/>
      <c r="H147" s="90"/>
      <c r="I147" s="90"/>
      <c r="J147" s="90"/>
      <c r="K147" s="90"/>
      <c r="L147" s="90"/>
      <c r="M147" s="90"/>
      <c r="N147" s="90"/>
      <c r="O147" s="90"/>
      <c r="P147" s="90"/>
      <c r="Q147" s="87"/>
      <c r="R147" s="86" t="s">
        <v>29</v>
      </c>
      <c r="S147" s="87"/>
      <c r="T147" s="86" t="s">
        <v>30</v>
      </c>
      <c r="U147" s="90"/>
      <c r="V147" s="87"/>
      <c r="W147" s="65" t="s">
        <v>4927</v>
      </c>
      <c r="X147" s="65"/>
      <c r="Y147" s="65"/>
      <c r="Z147" s="65"/>
      <c r="AA147" s="65"/>
      <c r="AB147" s="65"/>
      <c r="AC147" s="65"/>
      <c r="AD147" s="65" t="s">
        <v>31</v>
      </c>
      <c r="AE147" s="65"/>
      <c r="AF147" s="65"/>
      <c r="AG147" s="65"/>
      <c r="AH147" s="65"/>
      <c r="AI147" s="65"/>
      <c r="AJ147" s="65"/>
      <c r="AK147" s="65"/>
      <c r="AL147" s="90" t="s">
        <v>32</v>
      </c>
      <c r="AM147" s="90"/>
      <c r="AN147" s="90"/>
      <c r="AO147" s="90"/>
      <c r="AP147" s="87"/>
      <c r="AQ147" s="86" t="s">
        <v>24</v>
      </c>
      <c r="AR147" s="90"/>
      <c r="AS147" s="90"/>
      <c r="AT147" s="87"/>
      <c r="AU147" s="86" t="s">
        <v>25</v>
      </c>
      <c r="AV147" s="90"/>
      <c r="AW147" s="90"/>
      <c r="AX147" s="90"/>
      <c r="AY147" s="87"/>
      <c r="AZ147" s="65" t="s">
        <v>33</v>
      </c>
      <c r="BA147" s="65"/>
      <c r="BB147" s="65"/>
      <c r="BC147" s="65"/>
      <c r="BD147" s="65"/>
      <c r="BE147" s="65"/>
      <c r="BF147" s="65"/>
      <c r="BG147" s="65"/>
      <c r="BH147" s="65"/>
      <c r="BK147" s="36"/>
      <c r="BL147" s="36"/>
      <c r="BM147" s="36"/>
      <c r="BN147" s="36"/>
      <c r="BO147" s="36"/>
      <c r="BP147" s="36"/>
      <c r="BQ147" s="36"/>
      <c r="BR147" s="36"/>
      <c r="BS147" s="36"/>
      <c r="BT147" s="12"/>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row>
    <row r="148" spans="1:127" ht="32.4" customHeight="1" x14ac:dyDescent="0.3">
      <c r="A148" s="88"/>
      <c r="B148" s="91"/>
      <c r="C148" s="91"/>
      <c r="D148" s="91"/>
      <c r="E148" s="91"/>
      <c r="F148" s="91"/>
      <c r="G148" s="91"/>
      <c r="H148" s="91"/>
      <c r="I148" s="91"/>
      <c r="J148" s="91"/>
      <c r="K148" s="91"/>
      <c r="L148" s="91"/>
      <c r="M148" s="91"/>
      <c r="N148" s="91"/>
      <c r="O148" s="91"/>
      <c r="P148" s="91"/>
      <c r="Q148" s="89"/>
      <c r="R148" s="88"/>
      <c r="S148" s="89"/>
      <c r="T148" s="88"/>
      <c r="U148" s="91"/>
      <c r="V148" s="89"/>
      <c r="W148" s="65"/>
      <c r="X148" s="65"/>
      <c r="Y148" s="65"/>
      <c r="Z148" s="65"/>
      <c r="AA148" s="65"/>
      <c r="AB148" s="65"/>
      <c r="AC148" s="65"/>
      <c r="AD148" s="65"/>
      <c r="AE148" s="65"/>
      <c r="AF148" s="65"/>
      <c r="AG148" s="65"/>
      <c r="AH148" s="65"/>
      <c r="AI148" s="65"/>
      <c r="AJ148" s="65"/>
      <c r="AK148" s="65"/>
      <c r="AL148" s="91"/>
      <c r="AM148" s="91"/>
      <c r="AN148" s="91"/>
      <c r="AO148" s="91"/>
      <c r="AP148" s="89"/>
      <c r="AQ148" s="88"/>
      <c r="AR148" s="91"/>
      <c r="AS148" s="91"/>
      <c r="AT148" s="89"/>
      <c r="AU148" s="88"/>
      <c r="AV148" s="91"/>
      <c r="AW148" s="91"/>
      <c r="AX148" s="91"/>
      <c r="AY148" s="89"/>
      <c r="AZ148" s="65" t="s">
        <v>34</v>
      </c>
      <c r="BA148" s="65"/>
      <c r="BB148" s="65"/>
      <c r="BC148" s="65" t="s">
        <v>35</v>
      </c>
      <c r="BD148" s="65"/>
      <c r="BE148" s="65"/>
      <c r="BF148" s="65" t="s">
        <v>36</v>
      </c>
      <c r="BG148" s="65"/>
      <c r="BH148" s="65"/>
      <c r="BI148" s="75" t="s">
        <v>37</v>
      </c>
      <c r="BJ148" s="76"/>
      <c r="BK148" s="76"/>
      <c r="BL148" s="75" t="s">
        <v>38</v>
      </c>
      <c r="BM148" s="76"/>
      <c r="BN148" s="76"/>
      <c r="BO148" s="73" t="s">
        <v>4886</v>
      </c>
      <c r="BP148" s="74"/>
      <c r="BQ148" s="74"/>
      <c r="BR148" s="36"/>
      <c r="BS148" s="36">
        <v>9</v>
      </c>
      <c r="BT148" s="12"/>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row>
    <row r="149" spans="1:127" ht="41.4" customHeight="1" x14ac:dyDescent="0.3">
      <c r="A149" s="99"/>
      <c r="B149" s="99"/>
      <c r="C149" s="99"/>
      <c r="D149" s="99"/>
      <c r="E149" s="99"/>
      <c r="F149" s="99"/>
      <c r="G149" s="99"/>
      <c r="H149" s="99"/>
      <c r="I149" s="99"/>
      <c r="J149" s="99"/>
      <c r="K149" s="99"/>
      <c r="L149" s="99"/>
      <c r="M149" s="99"/>
      <c r="N149" s="99"/>
      <c r="O149" s="99"/>
      <c r="P149" s="99"/>
      <c r="Q149" s="99"/>
      <c r="R149" s="77" t="s">
        <v>12</v>
      </c>
      <c r="S149" s="78"/>
      <c r="T149" s="79" t="s">
        <v>12</v>
      </c>
      <c r="U149" s="80"/>
      <c r="V149" s="81"/>
      <c r="W149" s="99" t="s">
        <v>12</v>
      </c>
      <c r="X149" s="99"/>
      <c r="Y149" s="99"/>
      <c r="Z149" s="99"/>
      <c r="AA149" s="99"/>
      <c r="AB149" s="99"/>
      <c r="AC149" s="99"/>
      <c r="AD149" s="77"/>
      <c r="AE149" s="82"/>
      <c r="AF149" s="82"/>
      <c r="AG149" s="82"/>
      <c r="AH149" s="82"/>
      <c r="AI149" s="82"/>
      <c r="AJ149" s="82"/>
      <c r="AK149" s="78"/>
      <c r="AL149" s="59"/>
      <c r="AM149" s="60"/>
      <c r="AN149" s="60"/>
      <c r="AO149" s="60"/>
      <c r="AP149" s="61"/>
      <c r="AQ149" s="92"/>
      <c r="AR149" s="93"/>
      <c r="AS149" s="93"/>
      <c r="AT149" s="94"/>
      <c r="AU149" s="92"/>
      <c r="AV149" s="93"/>
      <c r="AW149" s="93"/>
      <c r="AX149" s="93"/>
      <c r="AY149" s="94"/>
      <c r="AZ149" s="103"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f>
        <v/>
      </c>
      <c r="BA149" s="103"/>
      <c r="BB149" s="103"/>
      <c r="BC149" s="103"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FECHAS",DATEDIF(AQ149,(AU149+1),"YM"))))</f>
        <v/>
      </c>
      <c r="BD149" s="103"/>
      <c r="BE149" s="103"/>
      <c r="BF149" s="103" t="str">
        <f>IF(AND(A149="",R149="SELECCIONE",T149="SELECCIONE",W149="SELECCIONE",AD149="",AL149="",AQ149="",AU149=""),"",IF(OR(OR(A149="",R149="SELECCIONE",T149="SELECCIONE",W149="SELECCIONE",AD149="",AL149="",AQ149="",AU149=""),AND(AQ149="",AU149="")),"COMPLETE TODOS LOS CAMPOS DE LA IZQUIERDA",IF(OR(AQ149&gt;AU149,AND(AQ149="",AU149&lt;&gt;""),AND(AQ149&lt;&gt;"",AU149="")),"VERIFICAR FECHAS",IF(AQ149="",0,IFERROR(DATEDIF(AQ149,(AU149+1),"MD"),"Fecha Inválida")))))</f>
        <v/>
      </c>
      <c r="BG149" s="103"/>
      <c r="BH149" s="103"/>
      <c r="BI149" s="51">
        <f>IF(R149="NO",AZ149,0)</f>
        <v>0</v>
      </c>
      <c r="BJ149" s="51">
        <f>IF(R149="NO",BC149,0)</f>
        <v>0</v>
      </c>
      <c r="BK149" s="51">
        <f>IF(R149="NO",BF149,0)</f>
        <v>0</v>
      </c>
      <c r="BL149" s="51">
        <f>IF(R149="SI",AZ149,0)</f>
        <v>0</v>
      </c>
      <c r="BM149" s="51">
        <f>IF(R149="SI",BC149,0)</f>
        <v>0</v>
      </c>
      <c r="BN149" s="51">
        <f>IF(R149="SI",BF149,0)</f>
        <v>0</v>
      </c>
      <c r="BO149" s="51">
        <f>IF(AND(R149="SI",T149="PÚBLICO"),AZ149,0)</f>
        <v>0</v>
      </c>
      <c r="BP149" s="51">
        <f>IF(AND(R149="SI",T149="PÚBLICO"),BC149,0)</f>
        <v>0</v>
      </c>
      <c r="BQ149" s="51">
        <f>IF(AND(R149="SI",T149="PÚBLICO"),BF149,0)</f>
        <v>0</v>
      </c>
      <c r="BR149" s="36"/>
      <c r="BS149" s="36"/>
      <c r="BT149" s="12"/>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row>
    <row r="150" spans="1:127" ht="15" customHeight="1" x14ac:dyDescent="0.3">
      <c r="A150" s="100" t="s">
        <v>39</v>
      </c>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2"/>
      <c r="BK150" s="36"/>
      <c r="BL150" s="36"/>
      <c r="BM150" s="36"/>
      <c r="BN150" s="36"/>
      <c r="BO150" s="36"/>
      <c r="BP150" s="36"/>
      <c r="BQ150" s="36"/>
      <c r="BR150" s="36"/>
      <c r="BS150" s="36"/>
      <c r="BT150" s="12"/>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row>
    <row r="151" spans="1:127" ht="105" customHeight="1" x14ac:dyDescent="0.3">
      <c r="A151" s="95"/>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7"/>
      <c r="BK151" s="36"/>
      <c r="BL151" s="36"/>
      <c r="BM151" s="36"/>
      <c r="BN151" s="36"/>
      <c r="BO151" s="36"/>
      <c r="BP151" s="36"/>
      <c r="BQ151" s="36"/>
      <c r="BR151" s="36"/>
      <c r="BS151" s="36"/>
      <c r="BT151" s="12"/>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row>
    <row r="152" spans="1:127" x14ac:dyDescent="0.3">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K152" s="36"/>
      <c r="BL152" s="36"/>
      <c r="BM152" s="36"/>
      <c r="BN152" s="36"/>
      <c r="BO152" s="36"/>
      <c r="BP152" s="36"/>
      <c r="BQ152" s="36"/>
      <c r="BR152" s="36"/>
      <c r="BS152" s="36"/>
      <c r="BT152" s="1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row>
    <row r="153" spans="1:127" ht="12" customHeight="1" x14ac:dyDescent="0.3">
      <c r="A153" s="86" t="s">
        <v>4928</v>
      </c>
      <c r="B153" s="90"/>
      <c r="C153" s="90"/>
      <c r="D153" s="90"/>
      <c r="E153" s="90"/>
      <c r="F153" s="90"/>
      <c r="G153" s="90"/>
      <c r="H153" s="90"/>
      <c r="I153" s="90"/>
      <c r="J153" s="90"/>
      <c r="K153" s="90"/>
      <c r="L153" s="90"/>
      <c r="M153" s="90"/>
      <c r="N153" s="90"/>
      <c r="O153" s="90"/>
      <c r="P153" s="90"/>
      <c r="Q153" s="87"/>
      <c r="R153" s="86" t="s">
        <v>29</v>
      </c>
      <c r="S153" s="87"/>
      <c r="T153" s="86" t="s">
        <v>30</v>
      </c>
      <c r="U153" s="90"/>
      <c r="V153" s="87"/>
      <c r="W153" s="65" t="s">
        <v>4927</v>
      </c>
      <c r="X153" s="65"/>
      <c r="Y153" s="65"/>
      <c r="Z153" s="65"/>
      <c r="AA153" s="65"/>
      <c r="AB153" s="65"/>
      <c r="AC153" s="65"/>
      <c r="AD153" s="65" t="s">
        <v>31</v>
      </c>
      <c r="AE153" s="65"/>
      <c r="AF153" s="65"/>
      <c r="AG153" s="65"/>
      <c r="AH153" s="65"/>
      <c r="AI153" s="65"/>
      <c r="AJ153" s="65"/>
      <c r="AK153" s="65"/>
      <c r="AL153" s="90" t="s">
        <v>32</v>
      </c>
      <c r="AM153" s="90"/>
      <c r="AN153" s="90"/>
      <c r="AO153" s="90"/>
      <c r="AP153" s="87"/>
      <c r="AQ153" s="86" t="s">
        <v>24</v>
      </c>
      <c r="AR153" s="90"/>
      <c r="AS153" s="90"/>
      <c r="AT153" s="87"/>
      <c r="AU153" s="86" t="s">
        <v>25</v>
      </c>
      <c r="AV153" s="90"/>
      <c r="AW153" s="90"/>
      <c r="AX153" s="90"/>
      <c r="AY153" s="87"/>
      <c r="AZ153" s="65" t="s">
        <v>33</v>
      </c>
      <c r="BA153" s="65"/>
      <c r="BB153" s="65"/>
      <c r="BC153" s="65"/>
      <c r="BD153" s="65"/>
      <c r="BE153" s="65"/>
      <c r="BF153" s="65"/>
      <c r="BG153" s="65"/>
      <c r="BH153" s="65"/>
      <c r="BK153" s="36"/>
      <c r="BL153" s="36"/>
      <c r="BM153" s="36"/>
      <c r="BN153" s="36"/>
      <c r="BO153" s="36"/>
      <c r="BP153" s="36"/>
      <c r="BQ153" s="36"/>
      <c r="BR153" s="36"/>
      <c r="BS153" s="36"/>
      <c r="BT153" s="12"/>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row>
    <row r="154" spans="1:127" ht="32.4" customHeight="1" x14ac:dyDescent="0.3">
      <c r="A154" s="88"/>
      <c r="B154" s="91"/>
      <c r="C154" s="91"/>
      <c r="D154" s="91"/>
      <c r="E154" s="91"/>
      <c r="F154" s="91"/>
      <c r="G154" s="91"/>
      <c r="H154" s="91"/>
      <c r="I154" s="91"/>
      <c r="J154" s="91"/>
      <c r="K154" s="91"/>
      <c r="L154" s="91"/>
      <c r="M154" s="91"/>
      <c r="N154" s="91"/>
      <c r="O154" s="91"/>
      <c r="P154" s="91"/>
      <c r="Q154" s="89"/>
      <c r="R154" s="88"/>
      <c r="S154" s="89"/>
      <c r="T154" s="88"/>
      <c r="U154" s="91"/>
      <c r="V154" s="89"/>
      <c r="W154" s="65"/>
      <c r="X154" s="65"/>
      <c r="Y154" s="65"/>
      <c r="Z154" s="65"/>
      <c r="AA154" s="65"/>
      <c r="AB154" s="65"/>
      <c r="AC154" s="65"/>
      <c r="AD154" s="65"/>
      <c r="AE154" s="65"/>
      <c r="AF154" s="65"/>
      <c r="AG154" s="65"/>
      <c r="AH154" s="65"/>
      <c r="AI154" s="65"/>
      <c r="AJ154" s="65"/>
      <c r="AK154" s="65"/>
      <c r="AL154" s="91"/>
      <c r="AM154" s="91"/>
      <c r="AN154" s="91"/>
      <c r="AO154" s="91"/>
      <c r="AP154" s="89"/>
      <c r="AQ154" s="88"/>
      <c r="AR154" s="91"/>
      <c r="AS154" s="91"/>
      <c r="AT154" s="89"/>
      <c r="AU154" s="88"/>
      <c r="AV154" s="91"/>
      <c r="AW154" s="91"/>
      <c r="AX154" s="91"/>
      <c r="AY154" s="89"/>
      <c r="AZ154" s="65" t="s">
        <v>34</v>
      </c>
      <c r="BA154" s="65"/>
      <c r="BB154" s="65"/>
      <c r="BC154" s="65" t="s">
        <v>35</v>
      </c>
      <c r="BD154" s="65"/>
      <c r="BE154" s="65"/>
      <c r="BF154" s="65" t="s">
        <v>36</v>
      </c>
      <c r="BG154" s="65"/>
      <c r="BH154" s="65"/>
      <c r="BI154" s="75" t="s">
        <v>37</v>
      </c>
      <c r="BJ154" s="76"/>
      <c r="BK154" s="76"/>
      <c r="BL154" s="75" t="s">
        <v>38</v>
      </c>
      <c r="BM154" s="76"/>
      <c r="BN154" s="76"/>
      <c r="BO154" s="73" t="s">
        <v>4886</v>
      </c>
      <c r="BP154" s="74"/>
      <c r="BQ154" s="74"/>
      <c r="BR154" s="36"/>
      <c r="BS154" s="36">
        <v>10</v>
      </c>
      <c r="BT154" s="12"/>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row>
    <row r="155" spans="1:127" ht="41.4" customHeight="1" x14ac:dyDescent="0.3">
      <c r="A155" s="99"/>
      <c r="B155" s="99"/>
      <c r="C155" s="99"/>
      <c r="D155" s="99"/>
      <c r="E155" s="99"/>
      <c r="F155" s="99"/>
      <c r="G155" s="99"/>
      <c r="H155" s="99"/>
      <c r="I155" s="99"/>
      <c r="J155" s="99"/>
      <c r="K155" s="99"/>
      <c r="L155" s="99"/>
      <c r="M155" s="99"/>
      <c r="N155" s="99"/>
      <c r="O155" s="99"/>
      <c r="P155" s="99"/>
      <c r="Q155" s="99"/>
      <c r="R155" s="77" t="s">
        <v>12</v>
      </c>
      <c r="S155" s="78"/>
      <c r="T155" s="79" t="s">
        <v>12</v>
      </c>
      <c r="U155" s="80"/>
      <c r="V155" s="81"/>
      <c r="W155" s="99" t="s">
        <v>12</v>
      </c>
      <c r="X155" s="99"/>
      <c r="Y155" s="99"/>
      <c r="Z155" s="99"/>
      <c r="AA155" s="99"/>
      <c r="AB155" s="99"/>
      <c r="AC155" s="99"/>
      <c r="AD155" s="77"/>
      <c r="AE155" s="82"/>
      <c r="AF155" s="82"/>
      <c r="AG155" s="82"/>
      <c r="AH155" s="82"/>
      <c r="AI155" s="82"/>
      <c r="AJ155" s="82"/>
      <c r="AK155" s="78"/>
      <c r="AL155" s="59"/>
      <c r="AM155" s="60"/>
      <c r="AN155" s="60"/>
      <c r="AO155" s="60"/>
      <c r="AP155" s="61"/>
      <c r="AQ155" s="92"/>
      <c r="AR155" s="93"/>
      <c r="AS155" s="93"/>
      <c r="AT155" s="94"/>
      <c r="AU155" s="92"/>
      <c r="AV155" s="93"/>
      <c r="AW155" s="93"/>
      <c r="AX155" s="93"/>
      <c r="AY155" s="94"/>
      <c r="AZ155" s="103"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03"/>
      <c r="BB155" s="103"/>
      <c r="BC155" s="103"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03"/>
      <c r="BE155" s="103"/>
      <c r="BF155" s="103"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03"/>
      <c r="BH155" s="103"/>
      <c r="BI155" s="51">
        <f>IF(R155="NO",AZ155,0)</f>
        <v>0</v>
      </c>
      <c r="BJ155" s="51">
        <f>IF(R155="NO",BC155,0)</f>
        <v>0</v>
      </c>
      <c r="BK155" s="51">
        <f>IF(R155="NO",BF155,0)</f>
        <v>0</v>
      </c>
      <c r="BL155" s="51">
        <f>IF(R155="SI",AZ155,0)</f>
        <v>0</v>
      </c>
      <c r="BM155" s="51">
        <f>IF(R155="SI",BC155,0)</f>
        <v>0</v>
      </c>
      <c r="BN155" s="51">
        <f>IF(R155="SI",BF155,0)</f>
        <v>0</v>
      </c>
      <c r="BO155" s="51">
        <f>IF(AND(R155="SI",T155="PÚBLICO"),AZ155,0)</f>
        <v>0</v>
      </c>
      <c r="BP155" s="51">
        <f>IF(AND(R155="SI",T155="PÚBLICO"),BC155,0)</f>
        <v>0</v>
      </c>
      <c r="BQ155" s="51">
        <f>IF(AND(R155="SI",T155="PÚBLICO"),BF155,0)</f>
        <v>0</v>
      </c>
      <c r="BR155" s="36"/>
      <c r="BS155" s="36"/>
      <c r="BT155" s="12"/>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row>
    <row r="156" spans="1:127" ht="15" customHeight="1" x14ac:dyDescent="0.3">
      <c r="A156" s="100" t="s">
        <v>39</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2"/>
      <c r="BK156" s="36"/>
      <c r="BL156" s="36"/>
      <c r="BM156" s="36"/>
      <c r="BN156" s="36"/>
      <c r="BO156" s="36"/>
      <c r="BP156" s="36"/>
      <c r="BQ156" s="36"/>
      <c r="BR156" s="36"/>
      <c r="BS156" s="36"/>
      <c r="BT156" s="12"/>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row>
    <row r="157" spans="1:127" ht="105" customHeight="1" x14ac:dyDescent="0.3">
      <c r="A157" s="95"/>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7"/>
      <c r="BK157" s="36"/>
      <c r="BL157" s="36"/>
      <c r="BM157" s="36"/>
      <c r="BN157" s="36"/>
      <c r="BO157" s="36"/>
      <c r="BP157" s="36"/>
      <c r="BQ157" s="36"/>
      <c r="BR157" s="36"/>
      <c r="BS157" s="36"/>
      <c r="BT157" s="12"/>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row>
    <row r="158" spans="1:127" x14ac:dyDescent="0.3">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K158" s="36"/>
      <c r="BL158" s="36"/>
      <c r="BM158" s="36"/>
      <c r="BN158" s="36"/>
      <c r="BO158" s="36"/>
      <c r="BP158" s="36"/>
      <c r="BQ158" s="36"/>
      <c r="BR158" s="36"/>
      <c r="BS158" s="36"/>
      <c r="BT158" s="12"/>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row>
    <row r="159" spans="1:127" ht="12" customHeight="1" x14ac:dyDescent="0.3">
      <c r="A159" s="86" t="s">
        <v>4928</v>
      </c>
      <c r="B159" s="90"/>
      <c r="C159" s="90"/>
      <c r="D159" s="90"/>
      <c r="E159" s="90"/>
      <c r="F159" s="90"/>
      <c r="G159" s="90"/>
      <c r="H159" s="90"/>
      <c r="I159" s="90"/>
      <c r="J159" s="90"/>
      <c r="K159" s="90"/>
      <c r="L159" s="90"/>
      <c r="M159" s="90"/>
      <c r="N159" s="90"/>
      <c r="O159" s="90"/>
      <c r="P159" s="90"/>
      <c r="Q159" s="87"/>
      <c r="R159" s="86" t="s">
        <v>29</v>
      </c>
      <c r="S159" s="87"/>
      <c r="T159" s="86" t="s">
        <v>30</v>
      </c>
      <c r="U159" s="90"/>
      <c r="V159" s="87"/>
      <c r="W159" s="65" t="s">
        <v>4927</v>
      </c>
      <c r="X159" s="65"/>
      <c r="Y159" s="65"/>
      <c r="Z159" s="65"/>
      <c r="AA159" s="65"/>
      <c r="AB159" s="65"/>
      <c r="AC159" s="65"/>
      <c r="AD159" s="65" t="s">
        <v>31</v>
      </c>
      <c r="AE159" s="65"/>
      <c r="AF159" s="65"/>
      <c r="AG159" s="65"/>
      <c r="AH159" s="65"/>
      <c r="AI159" s="65"/>
      <c r="AJ159" s="65"/>
      <c r="AK159" s="65"/>
      <c r="AL159" s="90" t="s">
        <v>32</v>
      </c>
      <c r="AM159" s="90"/>
      <c r="AN159" s="90"/>
      <c r="AO159" s="90"/>
      <c r="AP159" s="87"/>
      <c r="AQ159" s="86" t="s">
        <v>24</v>
      </c>
      <c r="AR159" s="90"/>
      <c r="AS159" s="90"/>
      <c r="AT159" s="87"/>
      <c r="AU159" s="86" t="s">
        <v>25</v>
      </c>
      <c r="AV159" s="90"/>
      <c r="AW159" s="90"/>
      <c r="AX159" s="90"/>
      <c r="AY159" s="87"/>
      <c r="AZ159" s="65" t="s">
        <v>33</v>
      </c>
      <c r="BA159" s="65"/>
      <c r="BB159" s="65"/>
      <c r="BC159" s="65"/>
      <c r="BD159" s="65"/>
      <c r="BE159" s="65"/>
      <c r="BF159" s="65"/>
      <c r="BG159" s="65"/>
      <c r="BH159" s="65"/>
      <c r="BK159" s="36"/>
      <c r="BL159" s="36"/>
      <c r="BM159" s="36"/>
      <c r="BN159" s="36"/>
      <c r="BO159" s="36"/>
      <c r="BP159" s="36"/>
      <c r="BQ159" s="36"/>
      <c r="BR159" s="36"/>
      <c r="BS159" s="36"/>
      <c r="BT159" s="12"/>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row>
    <row r="160" spans="1:127" ht="32.4" customHeight="1" x14ac:dyDescent="0.3">
      <c r="A160" s="88"/>
      <c r="B160" s="91"/>
      <c r="C160" s="91"/>
      <c r="D160" s="91"/>
      <c r="E160" s="91"/>
      <c r="F160" s="91"/>
      <c r="G160" s="91"/>
      <c r="H160" s="91"/>
      <c r="I160" s="91"/>
      <c r="J160" s="91"/>
      <c r="K160" s="91"/>
      <c r="L160" s="91"/>
      <c r="M160" s="91"/>
      <c r="N160" s="91"/>
      <c r="O160" s="91"/>
      <c r="P160" s="91"/>
      <c r="Q160" s="89"/>
      <c r="R160" s="88"/>
      <c r="S160" s="89"/>
      <c r="T160" s="88"/>
      <c r="U160" s="91"/>
      <c r="V160" s="89"/>
      <c r="W160" s="65"/>
      <c r="X160" s="65"/>
      <c r="Y160" s="65"/>
      <c r="Z160" s="65"/>
      <c r="AA160" s="65"/>
      <c r="AB160" s="65"/>
      <c r="AC160" s="65"/>
      <c r="AD160" s="65"/>
      <c r="AE160" s="65"/>
      <c r="AF160" s="65"/>
      <c r="AG160" s="65"/>
      <c r="AH160" s="65"/>
      <c r="AI160" s="65"/>
      <c r="AJ160" s="65"/>
      <c r="AK160" s="65"/>
      <c r="AL160" s="91"/>
      <c r="AM160" s="91"/>
      <c r="AN160" s="91"/>
      <c r="AO160" s="91"/>
      <c r="AP160" s="89"/>
      <c r="AQ160" s="88"/>
      <c r="AR160" s="91"/>
      <c r="AS160" s="91"/>
      <c r="AT160" s="89"/>
      <c r="AU160" s="88"/>
      <c r="AV160" s="91"/>
      <c r="AW160" s="91"/>
      <c r="AX160" s="91"/>
      <c r="AY160" s="89"/>
      <c r="AZ160" s="65" t="s">
        <v>34</v>
      </c>
      <c r="BA160" s="65"/>
      <c r="BB160" s="65"/>
      <c r="BC160" s="65" t="s">
        <v>35</v>
      </c>
      <c r="BD160" s="65"/>
      <c r="BE160" s="65"/>
      <c r="BF160" s="65" t="s">
        <v>36</v>
      </c>
      <c r="BG160" s="65"/>
      <c r="BH160" s="65"/>
      <c r="BI160" s="75" t="s">
        <v>37</v>
      </c>
      <c r="BJ160" s="76"/>
      <c r="BK160" s="76"/>
      <c r="BL160" s="75" t="s">
        <v>38</v>
      </c>
      <c r="BM160" s="76"/>
      <c r="BN160" s="76"/>
      <c r="BO160" s="73" t="s">
        <v>4886</v>
      </c>
      <c r="BP160" s="74"/>
      <c r="BQ160" s="74"/>
      <c r="BR160" s="36"/>
      <c r="BS160" s="36">
        <v>11</v>
      </c>
      <c r="BT160" s="12"/>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row>
    <row r="161" spans="1:127" ht="41.4" customHeight="1" x14ac:dyDescent="0.3">
      <c r="A161" s="99"/>
      <c r="B161" s="99"/>
      <c r="C161" s="99"/>
      <c r="D161" s="99"/>
      <c r="E161" s="99"/>
      <c r="F161" s="99"/>
      <c r="G161" s="99"/>
      <c r="H161" s="99"/>
      <c r="I161" s="99"/>
      <c r="J161" s="99"/>
      <c r="K161" s="99"/>
      <c r="L161" s="99"/>
      <c r="M161" s="99"/>
      <c r="N161" s="99"/>
      <c r="O161" s="99"/>
      <c r="P161" s="99"/>
      <c r="Q161" s="99"/>
      <c r="R161" s="77" t="s">
        <v>12</v>
      </c>
      <c r="S161" s="78"/>
      <c r="T161" s="79" t="s">
        <v>12</v>
      </c>
      <c r="U161" s="80"/>
      <c r="V161" s="81"/>
      <c r="W161" s="99" t="s">
        <v>12</v>
      </c>
      <c r="X161" s="99"/>
      <c r="Y161" s="99"/>
      <c r="Z161" s="99"/>
      <c r="AA161" s="99"/>
      <c r="AB161" s="99"/>
      <c r="AC161" s="99"/>
      <c r="AD161" s="77"/>
      <c r="AE161" s="82"/>
      <c r="AF161" s="82"/>
      <c r="AG161" s="82"/>
      <c r="AH161" s="82"/>
      <c r="AI161" s="82"/>
      <c r="AJ161" s="82"/>
      <c r="AK161" s="78"/>
      <c r="AL161" s="59"/>
      <c r="AM161" s="60"/>
      <c r="AN161" s="60"/>
      <c r="AO161" s="60"/>
      <c r="AP161" s="61"/>
      <c r="AQ161" s="92"/>
      <c r="AR161" s="93"/>
      <c r="AS161" s="93"/>
      <c r="AT161" s="94"/>
      <c r="AU161" s="92"/>
      <c r="AV161" s="93"/>
      <c r="AW161" s="93"/>
      <c r="AX161" s="93"/>
      <c r="AY161" s="94"/>
      <c r="AZ161" s="103"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f>
        <v/>
      </c>
      <c r="BA161" s="103"/>
      <c r="BB161" s="103"/>
      <c r="BC161" s="103"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FECHAS",DATEDIF(AQ161,(AU161+1),"YM"))))</f>
        <v/>
      </c>
      <c r="BD161" s="103"/>
      <c r="BE161" s="103"/>
      <c r="BF161" s="103" t="str">
        <f>IF(AND(A161="",R161="SELECCIONE",T161="SELECCIONE",W161="SELECCIONE",AD161="",AL161="",AQ161="",AU161=""),"",IF(OR(OR(A161="",R161="SELECCIONE",T161="SELECCIONE",W161="SELECCIONE",AD161="",AL161="",AQ161="",AU161=""),AND(AQ161="",AU161="")),"COMPLETE TODOS LOS CAMPOS DE LA IZQUIERDA",IF(OR(AQ161&gt;AU161,AND(AQ161="",AU161&lt;&gt;""),AND(AQ161&lt;&gt;"",AU161="")),"VERIFICAR FECHAS",IF(AQ161="",0,IFERROR(DATEDIF(AQ161,(AU161+1),"MD"),"Fecha Inválida")))))</f>
        <v/>
      </c>
      <c r="BG161" s="103"/>
      <c r="BH161" s="103"/>
      <c r="BI161" s="51">
        <f>IF(R161="NO",AZ161,0)</f>
        <v>0</v>
      </c>
      <c r="BJ161" s="51">
        <f>IF(R161="NO",BC161,0)</f>
        <v>0</v>
      </c>
      <c r="BK161" s="51">
        <f>IF(R161="NO",BF161,0)</f>
        <v>0</v>
      </c>
      <c r="BL161" s="51">
        <f>IF(R161="SI",AZ161,0)</f>
        <v>0</v>
      </c>
      <c r="BM161" s="51">
        <f>IF(R161="SI",BC161,0)</f>
        <v>0</v>
      </c>
      <c r="BN161" s="51">
        <f>IF(R161="SI",BF161,0)</f>
        <v>0</v>
      </c>
      <c r="BO161" s="51">
        <f>IF(AND(R161="SI",T161="PÚBLICO"),AZ161,0)</f>
        <v>0</v>
      </c>
      <c r="BP161" s="51">
        <f>IF(AND(R161="SI",T161="PÚBLICO"),BC161,0)</f>
        <v>0</v>
      </c>
      <c r="BQ161" s="51">
        <f>IF(AND(R161="SI",T161="PÚBLICO"),BF161,0)</f>
        <v>0</v>
      </c>
      <c r="BR161" s="36"/>
      <c r="BS161" s="36"/>
      <c r="BT161" s="12"/>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row>
    <row r="162" spans="1:127" ht="15" customHeight="1" x14ac:dyDescent="0.3">
      <c r="A162" s="100" t="s">
        <v>39</v>
      </c>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2"/>
      <c r="BK162" s="36"/>
      <c r="BL162" s="36"/>
      <c r="BM162" s="36"/>
      <c r="BN162" s="36"/>
      <c r="BO162" s="36"/>
      <c r="BP162" s="36"/>
      <c r="BQ162" s="36"/>
      <c r="BR162" s="36"/>
      <c r="BS162" s="36"/>
      <c r="BT162" s="1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row>
    <row r="163" spans="1:127" ht="105" customHeight="1" x14ac:dyDescent="0.3">
      <c r="A163" s="9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7"/>
      <c r="BK163" s="36"/>
      <c r="BL163" s="36"/>
      <c r="BM163" s="36"/>
      <c r="BN163" s="36"/>
      <c r="BO163" s="36"/>
      <c r="BP163" s="36"/>
      <c r="BQ163" s="36"/>
      <c r="BR163" s="36"/>
      <c r="BS163" s="36"/>
      <c r="BT163" s="12"/>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row>
    <row r="164" spans="1:127" x14ac:dyDescent="0.3">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K164" s="36"/>
      <c r="BL164" s="36"/>
      <c r="BM164" s="36"/>
      <c r="BN164" s="36"/>
      <c r="BO164" s="36"/>
      <c r="BP164" s="36"/>
      <c r="BQ164" s="36"/>
      <c r="BR164" s="36"/>
      <c r="BS164" s="36"/>
      <c r="BT164" s="12"/>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row>
    <row r="165" spans="1:127" ht="12" customHeight="1" x14ac:dyDescent="0.3">
      <c r="A165" s="86" t="s">
        <v>4928</v>
      </c>
      <c r="B165" s="90"/>
      <c r="C165" s="90"/>
      <c r="D165" s="90"/>
      <c r="E165" s="90"/>
      <c r="F165" s="90"/>
      <c r="G165" s="90"/>
      <c r="H165" s="90"/>
      <c r="I165" s="90"/>
      <c r="J165" s="90"/>
      <c r="K165" s="90"/>
      <c r="L165" s="90"/>
      <c r="M165" s="90"/>
      <c r="N165" s="90"/>
      <c r="O165" s="90"/>
      <c r="P165" s="90"/>
      <c r="Q165" s="87"/>
      <c r="R165" s="86" t="s">
        <v>29</v>
      </c>
      <c r="S165" s="87"/>
      <c r="T165" s="86" t="s">
        <v>30</v>
      </c>
      <c r="U165" s="90"/>
      <c r="V165" s="87"/>
      <c r="W165" s="65" t="s">
        <v>4927</v>
      </c>
      <c r="X165" s="65"/>
      <c r="Y165" s="65"/>
      <c r="Z165" s="65"/>
      <c r="AA165" s="65"/>
      <c r="AB165" s="65"/>
      <c r="AC165" s="65"/>
      <c r="AD165" s="65" t="s">
        <v>31</v>
      </c>
      <c r="AE165" s="65"/>
      <c r="AF165" s="65"/>
      <c r="AG165" s="65"/>
      <c r="AH165" s="65"/>
      <c r="AI165" s="65"/>
      <c r="AJ165" s="65"/>
      <c r="AK165" s="65"/>
      <c r="AL165" s="90" t="s">
        <v>32</v>
      </c>
      <c r="AM165" s="90"/>
      <c r="AN165" s="90"/>
      <c r="AO165" s="90"/>
      <c r="AP165" s="87"/>
      <c r="AQ165" s="86" t="s">
        <v>24</v>
      </c>
      <c r="AR165" s="90"/>
      <c r="AS165" s="90"/>
      <c r="AT165" s="87"/>
      <c r="AU165" s="86" t="s">
        <v>25</v>
      </c>
      <c r="AV165" s="90"/>
      <c r="AW165" s="90"/>
      <c r="AX165" s="90"/>
      <c r="AY165" s="87"/>
      <c r="AZ165" s="65" t="s">
        <v>33</v>
      </c>
      <c r="BA165" s="65"/>
      <c r="BB165" s="65"/>
      <c r="BC165" s="65"/>
      <c r="BD165" s="65"/>
      <c r="BE165" s="65"/>
      <c r="BF165" s="65"/>
      <c r="BG165" s="65"/>
      <c r="BH165" s="65"/>
      <c r="BK165" s="36"/>
      <c r="BL165" s="36"/>
      <c r="BM165" s="36"/>
      <c r="BN165" s="36"/>
      <c r="BO165" s="36"/>
      <c r="BP165" s="36"/>
      <c r="BQ165" s="36"/>
      <c r="BR165" s="36"/>
      <c r="BS165" s="36"/>
      <c r="BT165" s="12"/>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row>
    <row r="166" spans="1:127" ht="32.4" customHeight="1" x14ac:dyDescent="0.3">
      <c r="A166" s="88"/>
      <c r="B166" s="91"/>
      <c r="C166" s="91"/>
      <c r="D166" s="91"/>
      <c r="E166" s="91"/>
      <c r="F166" s="91"/>
      <c r="G166" s="91"/>
      <c r="H166" s="91"/>
      <c r="I166" s="91"/>
      <c r="J166" s="91"/>
      <c r="K166" s="91"/>
      <c r="L166" s="91"/>
      <c r="M166" s="91"/>
      <c r="N166" s="91"/>
      <c r="O166" s="91"/>
      <c r="P166" s="91"/>
      <c r="Q166" s="89"/>
      <c r="R166" s="88"/>
      <c r="S166" s="89"/>
      <c r="T166" s="88"/>
      <c r="U166" s="91"/>
      <c r="V166" s="89"/>
      <c r="W166" s="65"/>
      <c r="X166" s="65"/>
      <c r="Y166" s="65"/>
      <c r="Z166" s="65"/>
      <c r="AA166" s="65"/>
      <c r="AB166" s="65"/>
      <c r="AC166" s="65"/>
      <c r="AD166" s="65"/>
      <c r="AE166" s="65"/>
      <c r="AF166" s="65"/>
      <c r="AG166" s="65"/>
      <c r="AH166" s="65"/>
      <c r="AI166" s="65"/>
      <c r="AJ166" s="65"/>
      <c r="AK166" s="65"/>
      <c r="AL166" s="91"/>
      <c r="AM166" s="91"/>
      <c r="AN166" s="91"/>
      <c r="AO166" s="91"/>
      <c r="AP166" s="89"/>
      <c r="AQ166" s="88"/>
      <c r="AR166" s="91"/>
      <c r="AS166" s="91"/>
      <c r="AT166" s="89"/>
      <c r="AU166" s="88"/>
      <c r="AV166" s="91"/>
      <c r="AW166" s="91"/>
      <c r="AX166" s="91"/>
      <c r="AY166" s="89"/>
      <c r="AZ166" s="65" t="s">
        <v>34</v>
      </c>
      <c r="BA166" s="65"/>
      <c r="BB166" s="65"/>
      <c r="BC166" s="65" t="s">
        <v>35</v>
      </c>
      <c r="BD166" s="65"/>
      <c r="BE166" s="65"/>
      <c r="BF166" s="65" t="s">
        <v>36</v>
      </c>
      <c r="BG166" s="65"/>
      <c r="BH166" s="65"/>
      <c r="BI166" s="75" t="s">
        <v>37</v>
      </c>
      <c r="BJ166" s="76"/>
      <c r="BK166" s="76"/>
      <c r="BL166" s="75" t="s">
        <v>38</v>
      </c>
      <c r="BM166" s="76"/>
      <c r="BN166" s="76"/>
      <c r="BO166" s="73" t="s">
        <v>4886</v>
      </c>
      <c r="BP166" s="74"/>
      <c r="BQ166" s="74"/>
      <c r="BR166" s="36"/>
      <c r="BS166" s="36">
        <v>12</v>
      </c>
      <c r="BT166" s="12"/>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row>
    <row r="167" spans="1:127" ht="41.4" customHeight="1" x14ac:dyDescent="0.3">
      <c r="A167" s="99"/>
      <c r="B167" s="99"/>
      <c r="C167" s="99"/>
      <c r="D167" s="99"/>
      <c r="E167" s="99"/>
      <c r="F167" s="99"/>
      <c r="G167" s="99"/>
      <c r="H167" s="99"/>
      <c r="I167" s="99"/>
      <c r="J167" s="99"/>
      <c r="K167" s="99"/>
      <c r="L167" s="99"/>
      <c r="M167" s="99"/>
      <c r="N167" s="99"/>
      <c r="O167" s="99"/>
      <c r="P167" s="99"/>
      <c r="Q167" s="99"/>
      <c r="R167" s="77" t="s">
        <v>12</v>
      </c>
      <c r="S167" s="78"/>
      <c r="T167" s="79" t="s">
        <v>12</v>
      </c>
      <c r="U167" s="80"/>
      <c r="V167" s="81"/>
      <c r="W167" s="99" t="s">
        <v>12</v>
      </c>
      <c r="X167" s="99"/>
      <c r="Y167" s="99"/>
      <c r="Z167" s="99"/>
      <c r="AA167" s="99"/>
      <c r="AB167" s="99"/>
      <c r="AC167" s="99"/>
      <c r="AD167" s="77"/>
      <c r="AE167" s="82"/>
      <c r="AF167" s="82"/>
      <c r="AG167" s="82"/>
      <c r="AH167" s="82"/>
      <c r="AI167" s="82"/>
      <c r="AJ167" s="82"/>
      <c r="AK167" s="78"/>
      <c r="AL167" s="59"/>
      <c r="AM167" s="60"/>
      <c r="AN167" s="60"/>
      <c r="AO167" s="60"/>
      <c r="AP167" s="61"/>
      <c r="AQ167" s="92"/>
      <c r="AR167" s="93"/>
      <c r="AS167" s="93"/>
      <c r="AT167" s="94"/>
      <c r="AU167" s="92"/>
      <c r="AV167" s="93"/>
      <c r="AW167" s="93"/>
      <c r="AX167" s="93"/>
      <c r="AY167" s="94"/>
      <c r="AZ167" s="103"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03"/>
      <c r="BB167" s="103"/>
      <c r="BC167" s="103"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03"/>
      <c r="BE167" s="103"/>
      <c r="BF167" s="103"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03"/>
      <c r="BH167" s="103"/>
      <c r="BI167" s="51">
        <f>IF(R167="NO",AZ167,0)</f>
        <v>0</v>
      </c>
      <c r="BJ167" s="51">
        <f>IF(R167="NO",BC167,0)</f>
        <v>0</v>
      </c>
      <c r="BK167" s="51">
        <f>IF(R167="NO",BF167,0)</f>
        <v>0</v>
      </c>
      <c r="BL167" s="51">
        <f>IF(R167="SI",AZ167,0)</f>
        <v>0</v>
      </c>
      <c r="BM167" s="51">
        <f>IF(R167="SI",BC167,0)</f>
        <v>0</v>
      </c>
      <c r="BN167" s="51">
        <f>IF(R167="SI",BF167,0)</f>
        <v>0</v>
      </c>
      <c r="BO167" s="51">
        <f>IF(AND(R167="SI",T167="PÚBLICO"),AZ167,0)</f>
        <v>0</v>
      </c>
      <c r="BP167" s="51">
        <f>IF(AND(R167="SI",T167="PÚBLICO"),BC167,0)</f>
        <v>0</v>
      </c>
      <c r="BQ167" s="51">
        <f>IF(AND(R167="SI",T167="PÚBLICO"),BF167,0)</f>
        <v>0</v>
      </c>
      <c r="BR167" s="36"/>
      <c r="BS167" s="36"/>
      <c r="BT167" s="12"/>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row>
    <row r="168" spans="1:127" ht="15" customHeight="1" x14ac:dyDescent="0.3">
      <c r="A168" s="100" t="s">
        <v>39</v>
      </c>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2"/>
      <c r="BK168" s="36"/>
      <c r="BL168" s="36"/>
      <c r="BM168" s="36"/>
      <c r="BN168" s="36"/>
      <c r="BO168" s="36"/>
      <c r="BP168" s="36"/>
      <c r="BQ168" s="36"/>
      <c r="BR168" s="36"/>
      <c r="BS168" s="36"/>
      <c r="BT168" s="12"/>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row>
    <row r="169" spans="1:127" ht="105" customHeight="1" x14ac:dyDescent="0.3">
      <c r="A169" s="95"/>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7"/>
      <c r="BK169" s="36"/>
      <c r="BL169" s="36"/>
      <c r="BM169" s="36"/>
      <c r="BN169" s="36"/>
      <c r="BO169" s="36"/>
      <c r="BP169" s="36"/>
      <c r="BQ169" s="36"/>
      <c r="BR169" s="36"/>
      <c r="BS169" s="36"/>
      <c r="BT169" s="12"/>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row>
    <row r="170" spans="1:127" x14ac:dyDescent="0.3">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K170" s="36"/>
      <c r="BL170" s="36"/>
      <c r="BM170" s="36"/>
      <c r="BN170" s="36"/>
      <c r="BO170" s="36"/>
      <c r="BP170" s="36"/>
      <c r="BQ170" s="36"/>
      <c r="BR170" s="36"/>
      <c r="BS170" s="36"/>
      <c r="BT170" s="12"/>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row>
    <row r="171" spans="1:127" ht="12" customHeight="1" x14ac:dyDescent="0.3">
      <c r="A171" s="86" t="s">
        <v>4928</v>
      </c>
      <c r="B171" s="90"/>
      <c r="C171" s="90"/>
      <c r="D171" s="90"/>
      <c r="E171" s="90"/>
      <c r="F171" s="90"/>
      <c r="G171" s="90"/>
      <c r="H171" s="90"/>
      <c r="I171" s="90"/>
      <c r="J171" s="90"/>
      <c r="K171" s="90"/>
      <c r="L171" s="90"/>
      <c r="M171" s="90"/>
      <c r="N171" s="90"/>
      <c r="O171" s="90"/>
      <c r="P171" s="90"/>
      <c r="Q171" s="87"/>
      <c r="R171" s="86" t="s">
        <v>29</v>
      </c>
      <c r="S171" s="87"/>
      <c r="T171" s="86" t="s">
        <v>30</v>
      </c>
      <c r="U171" s="90"/>
      <c r="V171" s="87"/>
      <c r="W171" s="65" t="s">
        <v>4927</v>
      </c>
      <c r="X171" s="65"/>
      <c r="Y171" s="65"/>
      <c r="Z171" s="65"/>
      <c r="AA171" s="65"/>
      <c r="AB171" s="65"/>
      <c r="AC171" s="65"/>
      <c r="AD171" s="65" t="s">
        <v>31</v>
      </c>
      <c r="AE171" s="65"/>
      <c r="AF171" s="65"/>
      <c r="AG171" s="65"/>
      <c r="AH171" s="65"/>
      <c r="AI171" s="65"/>
      <c r="AJ171" s="65"/>
      <c r="AK171" s="65"/>
      <c r="AL171" s="90" t="s">
        <v>32</v>
      </c>
      <c r="AM171" s="90"/>
      <c r="AN171" s="90"/>
      <c r="AO171" s="90"/>
      <c r="AP171" s="87"/>
      <c r="AQ171" s="86" t="s">
        <v>24</v>
      </c>
      <c r="AR171" s="90"/>
      <c r="AS171" s="90"/>
      <c r="AT171" s="87"/>
      <c r="AU171" s="86" t="s">
        <v>25</v>
      </c>
      <c r="AV171" s="90"/>
      <c r="AW171" s="90"/>
      <c r="AX171" s="90"/>
      <c r="AY171" s="87"/>
      <c r="AZ171" s="65" t="s">
        <v>33</v>
      </c>
      <c r="BA171" s="65"/>
      <c r="BB171" s="65"/>
      <c r="BC171" s="65"/>
      <c r="BD171" s="65"/>
      <c r="BE171" s="65"/>
      <c r="BF171" s="65"/>
      <c r="BG171" s="65"/>
      <c r="BH171" s="65"/>
      <c r="BK171" s="36"/>
      <c r="BL171" s="36"/>
      <c r="BM171" s="36"/>
      <c r="BN171" s="36"/>
      <c r="BO171" s="36"/>
      <c r="BP171" s="36"/>
      <c r="BQ171" s="36"/>
      <c r="BR171" s="36"/>
      <c r="BS171" s="36"/>
      <c r="BT171" s="12"/>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row>
    <row r="172" spans="1:127" ht="32.4" customHeight="1" x14ac:dyDescent="0.3">
      <c r="A172" s="88"/>
      <c r="B172" s="91"/>
      <c r="C172" s="91"/>
      <c r="D172" s="91"/>
      <c r="E172" s="91"/>
      <c r="F172" s="91"/>
      <c r="G172" s="91"/>
      <c r="H172" s="91"/>
      <c r="I172" s="91"/>
      <c r="J172" s="91"/>
      <c r="K172" s="91"/>
      <c r="L172" s="91"/>
      <c r="M172" s="91"/>
      <c r="N172" s="91"/>
      <c r="O172" s="91"/>
      <c r="P172" s="91"/>
      <c r="Q172" s="89"/>
      <c r="R172" s="88"/>
      <c r="S172" s="89"/>
      <c r="T172" s="88"/>
      <c r="U172" s="91"/>
      <c r="V172" s="89"/>
      <c r="W172" s="65"/>
      <c r="X172" s="65"/>
      <c r="Y172" s="65"/>
      <c r="Z172" s="65"/>
      <c r="AA172" s="65"/>
      <c r="AB172" s="65"/>
      <c r="AC172" s="65"/>
      <c r="AD172" s="65"/>
      <c r="AE172" s="65"/>
      <c r="AF172" s="65"/>
      <c r="AG172" s="65"/>
      <c r="AH172" s="65"/>
      <c r="AI172" s="65"/>
      <c r="AJ172" s="65"/>
      <c r="AK172" s="65"/>
      <c r="AL172" s="91"/>
      <c r="AM172" s="91"/>
      <c r="AN172" s="91"/>
      <c r="AO172" s="91"/>
      <c r="AP172" s="89"/>
      <c r="AQ172" s="88"/>
      <c r="AR172" s="91"/>
      <c r="AS172" s="91"/>
      <c r="AT172" s="89"/>
      <c r="AU172" s="88"/>
      <c r="AV172" s="91"/>
      <c r="AW172" s="91"/>
      <c r="AX172" s="91"/>
      <c r="AY172" s="89"/>
      <c r="AZ172" s="65" t="s">
        <v>34</v>
      </c>
      <c r="BA172" s="65"/>
      <c r="BB172" s="65"/>
      <c r="BC172" s="65" t="s">
        <v>35</v>
      </c>
      <c r="BD172" s="65"/>
      <c r="BE172" s="65"/>
      <c r="BF172" s="65" t="s">
        <v>36</v>
      </c>
      <c r="BG172" s="65"/>
      <c r="BH172" s="65"/>
      <c r="BI172" s="75" t="s">
        <v>37</v>
      </c>
      <c r="BJ172" s="76"/>
      <c r="BK172" s="76"/>
      <c r="BL172" s="75" t="s">
        <v>38</v>
      </c>
      <c r="BM172" s="76"/>
      <c r="BN172" s="76"/>
      <c r="BO172" s="73" t="s">
        <v>4886</v>
      </c>
      <c r="BP172" s="74"/>
      <c r="BQ172" s="74"/>
      <c r="BR172" s="36"/>
      <c r="BS172" s="36">
        <v>13</v>
      </c>
      <c r="BT172" s="1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row>
    <row r="173" spans="1:127" ht="41.4" customHeight="1" x14ac:dyDescent="0.3">
      <c r="A173" s="99"/>
      <c r="B173" s="99"/>
      <c r="C173" s="99"/>
      <c r="D173" s="99"/>
      <c r="E173" s="99"/>
      <c r="F173" s="99"/>
      <c r="G173" s="99"/>
      <c r="H173" s="99"/>
      <c r="I173" s="99"/>
      <c r="J173" s="99"/>
      <c r="K173" s="99"/>
      <c r="L173" s="99"/>
      <c r="M173" s="99"/>
      <c r="N173" s="99"/>
      <c r="O173" s="99"/>
      <c r="P173" s="99"/>
      <c r="Q173" s="99"/>
      <c r="R173" s="77" t="s">
        <v>12</v>
      </c>
      <c r="S173" s="78"/>
      <c r="T173" s="79" t="s">
        <v>12</v>
      </c>
      <c r="U173" s="80"/>
      <c r="V173" s="81"/>
      <c r="W173" s="99" t="s">
        <v>12</v>
      </c>
      <c r="X173" s="99"/>
      <c r="Y173" s="99"/>
      <c r="Z173" s="99"/>
      <c r="AA173" s="99"/>
      <c r="AB173" s="99"/>
      <c r="AC173" s="99"/>
      <c r="AD173" s="77"/>
      <c r="AE173" s="82"/>
      <c r="AF173" s="82"/>
      <c r="AG173" s="82"/>
      <c r="AH173" s="82"/>
      <c r="AI173" s="82"/>
      <c r="AJ173" s="82"/>
      <c r="AK173" s="78"/>
      <c r="AL173" s="59"/>
      <c r="AM173" s="60"/>
      <c r="AN173" s="60"/>
      <c r="AO173" s="60"/>
      <c r="AP173" s="61"/>
      <c r="AQ173" s="92"/>
      <c r="AR173" s="93"/>
      <c r="AS173" s="93"/>
      <c r="AT173" s="94"/>
      <c r="AU173" s="92"/>
      <c r="AV173" s="93"/>
      <c r="AW173" s="93"/>
      <c r="AX173" s="93"/>
      <c r="AY173" s="94"/>
      <c r="AZ173" s="103"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f>
        <v/>
      </c>
      <c r="BA173" s="103"/>
      <c r="BB173" s="103"/>
      <c r="BC173" s="103"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FECHAS",DATEDIF(AQ173,(AU173+1),"YM"))))</f>
        <v/>
      </c>
      <c r="BD173" s="103"/>
      <c r="BE173" s="103"/>
      <c r="BF173" s="103" t="str">
        <f>IF(AND(A173="",R173="SELECCIONE",T173="SELECCIONE",W173="SELECCIONE",AD173="",AL173="",AQ173="",AU173=""),"",IF(OR(OR(A173="",R173="SELECCIONE",T173="SELECCIONE",W173="SELECCIONE",AD173="",AL173="",AQ173="",AU173=""),AND(AQ173="",AU173="")),"COMPLETE TODOS LOS CAMPOS DE LA IZQUIERDA",IF(OR(AQ173&gt;AU173,AND(AQ173="",AU173&lt;&gt;""),AND(AQ173&lt;&gt;"",AU173="")),"VERIFICAR FECHAS",IF(AQ173="",0,IFERROR(DATEDIF(AQ173,(AU173+1),"MD"),"Fecha Inválida")))))</f>
        <v/>
      </c>
      <c r="BG173" s="103"/>
      <c r="BH173" s="103"/>
      <c r="BI173" s="51">
        <f>IF(R173="NO",AZ173,0)</f>
        <v>0</v>
      </c>
      <c r="BJ173" s="51">
        <f>IF(R173="NO",BC173,0)</f>
        <v>0</v>
      </c>
      <c r="BK173" s="51">
        <f>IF(R173="NO",BF173,0)</f>
        <v>0</v>
      </c>
      <c r="BL173" s="51">
        <f>IF(R173="SI",AZ173,0)</f>
        <v>0</v>
      </c>
      <c r="BM173" s="51">
        <f>IF(R173="SI",BC173,0)</f>
        <v>0</v>
      </c>
      <c r="BN173" s="51">
        <f>IF(R173="SI",BF173,0)</f>
        <v>0</v>
      </c>
      <c r="BO173" s="51">
        <f>IF(AND(R173="SI",T173="PÚBLICO"),AZ173,0)</f>
        <v>0</v>
      </c>
      <c r="BP173" s="51">
        <f>IF(AND(R173="SI",T173="PÚBLICO"),BC173,0)</f>
        <v>0</v>
      </c>
      <c r="BQ173" s="51">
        <f>IF(AND(R173="SI",T173="PÚBLICO"),BF173,0)</f>
        <v>0</v>
      </c>
      <c r="BR173" s="36"/>
      <c r="BS173" s="36"/>
      <c r="BT173" s="12"/>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row>
    <row r="174" spans="1:127" ht="15" customHeight="1" x14ac:dyDescent="0.3">
      <c r="A174" s="100" t="s">
        <v>39</v>
      </c>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2"/>
      <c r="BK174" s="36"/>
      <c r="BL174" s="36"/>
      <c r="BM174" s="36"/>
      <c r="BN174" s="36"/>
      <c r="BO174" s="36"/>
      <c r="BP174" s="36"/>
      <c r="BQ174" s="36"/>
      <c r="BR174" s="36"/>
      <c r="BS174" s="36"/>
      <c r="BT174" s="12"/>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row>
    <row r="175" spans="1:127" ht="105" customHeight="1" x14ac:dyDescent="0.3">
      <c r="A175" s="95"/>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7"/>
      <c r="BK175" s="36"/>
      <c r="BL175" s="36"/>
      <c r="BM175" s="36"/>
      <c r="BN175" s="36"/>
      <c r="BO175" s="36"/>
      <c r="BP175" s="36"/>
      <c r="BQ175" s="36"/>
      <c r="BR175" s="36"/>
      <c r="BS175" s="36"/>
      <c r="BT175" s="12"/>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row>
    <row r="176" spans="1:127" x14ac:dyDescent="0.3">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K176" s="36"/>
      <c r="BL176" s="36"/>
      <c r="BM176" s="36"/>
      <c r="BN176" s="36"/>
      <c r="BO176" s="36"/>
      <c r="BP176" s="36"/>
      <c r="BQ176" s="36"/>
      <c r="BR176" s="36"/>
      <c r="BS176" s="36"/>
      <c r="BT176" s="12"/>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row>
    <row r="177" spans="1:127" ht="12" customHeight="1" x14ac:dyDescent="0.3">
      <c r="A177" s="104" t="s">
        <v>4928</v>
      </c>
      <c r="B177" s="108"/>
      <c r="C177" s="108"/>
      <c r="D177" s="108"/>
      <c r="E177" s="108"/>
      <c r="F177" s="108"/>
      <c r="G177" s="108"/>
      <c r="H177" s="108"/>
      <c r="I177" s="108"/>
      <c r="J177" s="108"/>
      <c r="K177" s="108"/>
      <c r="L177" s="108"/>
      <c r="M177" s="108"/>
      <c r="N177" s="108"/>
      <c r="O177" s="108"/>
      <c r="P177" s="108"/>
      <c r="Q177" s="105"/>
      <c r="R177" s="104" t="s">
        <v>29</v>
      </c>
      <c r="S177" s="105"/>
      <c r="T177" s="104" t="s">
        <v>30</v>
      </c>
      <c r="U177" s="108"/>
      <c r="V177" s="105"/>
      <c r="W177" s="84" t="s">
        <v>4927</v>
      </c>
      <c r="X177" s="84"/>
      <c r="Y177" s="84"/>
      <c r="Z177" s="84"/>
      <c r="AA177" s="84"/>
      <c r="AB177" s="84"/>
      <c r="AC177" s="84"/>
      <c r="AD177" s="84" t="s">
        <v>31</v>
      </c>
      <c r="AE177" s="84"/>
      <c r="AF177" s="84"/>
      <c r="AG177" s="84"/>
      <c r="AH177" s="84"/>
      <c r="AI177" s="84"/>
      <c r="AJ177" s="84"/>
      <c r="AK177" s="84"/>
      <c r="AL177" s="108" t="s">
        <v>32</v>
      </c>
      <c r="AM177" s="108"/>
      <c r="AN177" s="108"/>
      <c r="AO177" s="108"/>
      <c r="AP177" s="105"/>
      <c r="AQ177" s="104" t="s">
        <v>24</v>
      </c>
      <c r="AR177" s="108"/>
      <c r="AS177" s="108"/>
      <c r="AT177" s="105"/>
      <c r="AU177" s="104" t="s">
        <v>25</v>
      </c>
      <c r="AV177" s="108"/>
      <c r="AW177" s="108"/>
      <c r="AX177" s="108"/>
      <c r="AY177" s="105"/>
      <c r="AZ177" s="84" t="s">
        <v>33</v>
      </c>
      <c r="BA177" s="84"/>
      <c r="BB177" s="84"/>
      <c r="BC177" s="84"/>
      <c r="BD177" s="84"/>
      <c r="BE177" s="84"/>
      <c r="BF177" s="84"/>
      <c r="BG177" s="84"/>
      <c r="BH177" s="84"/>
      <c r="BK177" s="36"/>
      <c r="BL177" s="36"/>
      <c r="BM177" s="36"/>
      <c r="BN177" s="36"/>
      <c r="BO177" s="36"/>
      <c r="BP177" s="36"/>
      <c r="BQ177" s="36"/>
      <c r="BR177" s="36"/>
      <c r="BS177" s="36"/>
      <c r="BT177" s="12"/>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row>
    <row r="178" spans="1:127" ht="32.4" customHeight="1" x14ac:dyDescent="0.3">
      <c r="A178" s="106"/>
      <c r="B178" s="109"/>
      <c r="C178" s="109"/>
      <c r="D178" s="109"/>
      <c r="E178" s="109"/>
      <c r="F178" s="109"/>
      <c r="G178" s="109"/>
      <c r="H178" s="109"/>
      <c r="I178" s="109"/>
      <c r="J178" s="109"/>
      <c r="K178" s="109"/>
      <c r="L178" s="109"/>
      <c r="M178" s="109"/>
      <c r="N178" s="109"/>
      <c r="O178" s="109"/>
      <c r="P178" s="109"/>
      <c r="Q178" s="107"/>
      <c r="R178" s="106"/>
      <c r="S178" s="107"/>
      <c r="T178" s="106"/>
      <c r="U178" s="109"/>
      <c r="V178" s="107"/>
      <c r="W178" s="84"/>
      <c r="X178" s="84"/>
      <c r="Y178" s="84"/>
      <c r="Z178" s="84"/>
      <c r="AA178" s="84"/>
      <c r="AB178" s="84"/>
      <c r="AC178" s="84"/>
      <c r="AD178" s="84"/>
      <c r="AE178" s="84"/>
      <c r="AF178" s="84"/>
      <c r="AG178" s="84"/>
      <c r="AH178" s="84"/>
      <c r="AI178" s="84"/>
      <c r="AJ178" s="84"/>
      <c r="AK178" s="84"/>
      <c r="AL178" s="109"/>
      <c r="AM178" s="109"/>
      <c r="AN178" s="109"/>
      <c r="AO178" s="109"/>
      <c r="AP178" s="107"/>
      <c r="AQ178" s="106"/>
      <c r="AR178" s="109"/>
      <c r="AS178" s="109"/>
      <c r="AT178" s="107"/>
      <c r="AU178" s="106"/>
      <c r="AV178" s="109"/>
      <c r="AW178" s="109"/>
      <c r="AX178" s="109"/>
      <c r="AY178" s="107"/>
      <c r="AZ178" s="84" t="s">
        <v>34</v>
      </c>
      <c r="BA178" s="84"/>
      <c r="BB178" s="84"/>
      <c r="BC178" s="84" t="s">
        <v>35</v>
      </c>
      <c r="BD178" s="84"/>
      <c r="BE178" s="84"/>
      <c r="BF178" s="84" t="s">
        <v>36</v>
      </c>
      <c r="BG178" s="84"/>
      <c r="BH178" s="84"/>
      <c r="BI178" s="75" t="s">
        <v>37</v>
      </c>
      <c r="BJ178" s="76"/>
      <c r="BK178" s="76"/>
      <c r="BL178" s="75" t="s">
        <v>38</v>
      </c>
      <c r="BM178" s="76"/>
      <c r="BN178" s="76"/>
      <c r="BO178" s="73" t="s">
        <v>4886</v>
      </c>
      <c r="BP178" s="74"/>
      <c r="BQ178" s="74"/>
      <c r="BR178" s="36"/>
      <c r="BS178" s="36">
        <v>14</v>
      </c>
      <c r="BT178" s="12"/>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row>
    <row r="179" spans="1:127" ht="41.4" customHeight="1" x14ac:dyDescent="0.3">
      <c r="A179" s="99"/>
      <c r="B179" s="99"/>
      <c r="C179" s="99"/>
      <c r="D179" s="99"/>
      <c r="E179" s="99"/>
      <c r="F179" s="99"/>
      <c r="G179" s="99"/>
      <c r="H179" s="99"/>
      <c r="I179" s="99"/>
      <c r="J179" s="99"/>
      <c r="K179" s="99"/>
      <c r="L179" s="99"/>
      <c r="M179" s="99"/>
      <c r="N179" s="99"/>
      <c r="O179" s="99"/>
      <c r="P179" s="99"/>
      <c r="Q179" s="99"/>
      <c r="R179" s="77" t="s">
        <v>12</v>
      </c>
      <c r="S179" s="78"/>
      <c r="T179" s="79" t="s">
        <v>12</v>
      </c>
      <c r="U179" s="80"/>
      <c r="V179" s="81"/>
      <c r="W179" s="99" t="s">
        <v>12</v>
      </c>
      <c r="X179" s="99"/>
      <c r="Y179" s="99"/>
      <c r="Z179" s="99"/>
      <c r="AA179" s="99"/>
      <c r="AB179" s="99"/>
      <c r="AC179" s="99"/>
      <c r="AD179" s="77"/>
      <c r="AE179" s="82"/>
      <c r="AF179" s="82"/>
      <c r="AG179" s="82"/>
      <c r="AH179" s="82"/>
      <c r="AI179" s="82"/>
      <c r="AJ179" s="82"/>
      <c r="AK179" s="78"/>
      <c r="AL179" s="59"/>
      <c r="AM179" s="60"/>
      <c r="AN179" s="60"/>
      <c r="AO179" s="60"/>
      <c r="AP179" s="61"/>
      <c r="AQ179" s="92"/>
      <c r="AR179" s="93"/>
      <c r="AS179" s="93"/>
      <c r="AT179" s="94"/>
      <c r="AU179" s="92"/>
      <c r="AV179" s="93"/>
      <c r="AW179" s="93"/>
      <c r="AX179" s="93"/>
      <c r="AY179" s="94"/>
      <c r="AZ179" s="103"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03"/>
      <c r="BB179" s="103"/>
      <c r="BC179" s="103"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03"/>
      <c r="BE179" s="103"/>
      <c r="BF179" s="103"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03"/>
      <c r="BH179" s="103"/>
      <c r="BI179" s="51">
        <f>IF(R179="NO",AZ179,0)</f>
        <v>0</v>
      </c>
      <c r="BJ179" s="51">
        <f>IF(R179="NO",BC179,0)</f>
        <v>0</v>
      </c>
      <c r="BK179" s="51">
        <f>IF(R179="NO",BF179,0)</f>
        <v>0</v>
      </c>
      <c r="BL179" s="51">
        <f>IF(R179="SI",AZ179,0)</f>
        <v>0</v>
      </c>
      <c r="BM179" s="51">
        <f>IF(R179="SI",BC179,0)</f>
        <v>0</v>
      </c>
      <c r="BN179" s="51">
        <f>IF(R179="SI",BF179,0)</f>
        <v>0</v>
      </c>
      <c r="BO179" s="51">
        <f>IF(AND(R179="SI",T179="PÚBLICO"),AZ179,0)</f>
        <v>0</v>
      </c>
      <c r="BP179" s="51">
        <f>IF(AND(R179="SI",T179="PÚBLICO"),BC179,0)</f>
        <v>0</v>
      </c>
      <c r="BQ179" s="51">
        <f>IF(AND(R179="SI",T179="PÚBLICO"),BF179,0)</f>
        <v>0</v>
      </c>
      <c r="BR179" s="36"/>
      <c r="BS179" s="36"/>
      <c r="BT179" s="12"/>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row>
    <row r="180" spans="1:127" ht="15" customHeight="1" x14ac:dyDescent="0.3">
      <c r="A180" s="100" t="s">
        <v>39</v>
      </c>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2"/>
      <c r="BK180" s="36"/>
      <c r="BL180" s="36"/>
      <c r="BM180" s="36"/>
      <c r="BN180" s="36"/>
      <c r="BO180" s="36"/>
      <c r="BP180" s="36"/>
      <c r="BQ180" s="36"/>
      <c r="BR180" s="36"/>
      <c r="BS180" s="36"/>
      <c r="BT180" s="12"/>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row>
    <row r="181" spans="1:127" ht="105" customHeight="1" x14ac:dyDescent="0.3">
      <c r="A181" s="95"/>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7"/>
      <c r="BK181" s="36"/>
      <c r="BL181" s="36"/>
      <c r="BM181" s="36"/>
      <c r="BN181" s="36"/>
      <c r="BO181" s="36"/>
      <c r="BP181" s="36"/>
      <c r="BQ181" s="36"/>
      <c r="BR181" s="36"/>
      <c r="BS181" s="36"/>
      <c r="BT181" s="12"/>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row>
    <row r="182" spans="1:127" x14ac:dyDescent="0.3">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K182" s="36"/>
      <c r="BL182" s="36"/>
      <c r="BM182" s="36"/>
      <c r="BN182" s="36"/>
      <c r="BO182" s="36"/>
      <c r="BP182" s="36"/>
      <c r="BQ182" s="36"/>
      <c r="BR182" s="36"/>
      <c r="BS182" s="36"/>
      <c r="BT182" s="1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row>
    <row r="183" spans="1:127" ht="12" customHeight="1" x14ac:dyDescent="0.3">
      <c r="A183" s="86" t="s">
        <v>4928</v>
      </c>
      <c r="B183" s="90"/>
      <c r="C183" s="90"/>
      <c r="D183" s="90"/>
      <c r="E183" s="90"/>
      <c r="F183" s="90"/>
      <c r="G183" s="90"/>
      <c r="H183" s="90"/>
      <c r="I183" s="90"/>
      <c r="J183" s="90"/>
      <c r="K183" s="90"/>
      <c r="L183" s="90"/>
      <c r="M183" s="90"/>
      <c r="N183" s="90"/>
      <c r="O183" s="90"/>
      <c r="P183" s="90"/>
      <c r="Q183" s="87"/>
      <c r="R183" s="86" t="s">
        <v>29</v>
      </c>
      <c r="S183" s="87"/>
      <c r="T183" s="86" t="s">
        <v>30</v>
      </c>
      <c r="U183" s="90"/>
      <c r="V183" s="87"/>
      <c r="W183" s="65" t="s">
        <v>4927</v>
      </c>
      <c r="X183" s="65"/>
      <c r="Y183" s="65"/>
      <c r="Z183" s="65"/>
      <c r="AA183" s="65"/>
      <c r="AB183" s="65"/>
      <c r="AC183" s="65"/>
      <c r="AD183" s="65" t="s">
        <v>31</v>
      </c>
      <c r="AE183" s="65"/>
      <c r="AF183" s="65"/>
      <c r="AG183" s="65"/>
      <c r="AH183" s="65"/>
      <c r="AI183" s="65"/>
      <c r="AJ183" s="65"/>
      <c r="AK183" s="65"/>
      <c r="AL183" s="90" t="s">
        <v>32</v>
      </c>
      <c r="AM183" s="90"/>
      <c r="AN183" s="90"/>
      <c r="AO183" s="90"/>
      <c r="AP183" s="87"/>
      <c r="AQ183" s="86" t="s">
        <v>24</v>
      </c>
      <c r="AR183" s="90"/>
      <c r="AS183" s="90"/>
      <c r="AT183" s="87"/>
      <c r="AU183" s="86" t="s">
        <v>25</v>
      </c>
      <c r="AV183" s="90"/>
      <c r="AW183" s="90"/>
      <c r="AX183" s="90"/>
      <c r="AY183" s="87"/>
      <c r="AZ183" s="65" t="s">
        <v>33</v>
      </c>
      <c r="BA183" s="65"/>
      <c r="BB183" s="65"/>
      <c r="BC183" s="65"/>
      <c r="BD183" s="65"/>
      <c r="BE183" s="65"/>
      <c r="BF183" s="65"/>
      <c r="BG183" s="65"/>
      <c r="BH183" s="65"/>
      <c r="BK183" s="36"/>
      <c r="BL183" s="36"/>
      <c r="BM183" s="36"/>
      <c r="BN183" s="36"/>
      <c r="BO183" s="36"/>
      <c r="BP183" s="36"/>
      <c r="BQ183" s="36"/>
      <c r="BR183" s="36"/>
      <c r="BS183" s="36"/>
      <c r="BT183" s="12"/>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row>
    <row r="184" spans="1:127" ht="32.4" customHeight="1" x14ac:dyDescent="0.3">
      <c r="A184" s="88"/>
      <c r="B184" s="91"/>
      <c r="C184" s="91"/>
      <c r="D184" s="91"/>
      <c r="E184" s="91"/>
      <c r="F184" s="91"/>
      <c r="G184" s="91"/>
      <c r="H184" s="91"/>
      <c r="I184" s="91"/>
      <c r="J184" s="91"/>
      <c r="K184" s="91"/>
      <c r="L184" s="91"/>
      <c r="M184" s="91"/>
      <c r="N184" s="91"/>
      <c r="O184" s="91"/>
      <c r="P184" s="91"/>
      <c r="Q184" s="89"/>
      <c r="R184" s="88"/>
      <c r="S184" s="89"/>
      <c r="T184" s="88"/>
      <c r="U184" s="91"/>
      <c r="V184" s="89"/>
      <c r="W184" s="65"/>
      <c r="X184" s="65"/>
      <c r="Y184" s="65"/>
      <c r="Z184" s="65"/>
      <c r="AA184" s="65"/>
      <c r="AB184" s="65"/>
      <c r="AC184" s="65"/>
      <c r="AD184" s="65"/>
      <c r="AE184" s="65"/>
      <c r="AF184" s="65"/>
      <c r="AG184" s="65"/>
      <c r="AH184" s="65"/>
      <c r="AI184" s="65"/>
      <c r="AJ184" s="65"/>
      <c r="AK184" s="65"/>
      <c r="AL184" s="91"/>
      <c r="AM184" s="91"/>
      <c r="AN184" s="91"/>
      <c r="AO184" s="91"/>
      <c r="AP184" s="89"/>
      <c r="AQ184" s="88"/>
      <c r="AR184" s="91"/>
      <c r="AS184" s="91"/>
      <c r="AT184" s="89"/>
      <c r="AU184" s="88"/>
      <c r="AV184" s="91"/>
      <c r="AW184" s="91"/>
      <c r="AX184" s="91"/>
      <c r="AY184" s="89"/>
      <c r="AZ184" s="65" t="s">
        <v>34</v>
      </c>
      <c r="BA184" s="65"/>
      <c r="BB184" s="65"/>
      <c r="BC184" s="65" t="s">
        <v>35</v>
      </c>
      <c r="BD184" s="65"/>
      <c r="BE184" s="65"/>
      <c r="BF184" s="65" t="s">
        <v>36</v>
      </c>
      <c r="BG184" s="65"/>
      <c r="BH184" s="65"/>
      <c r="BI184" s="75" t="s">
        <v>37</v>
      </c>
      <c r="BJ184" s="76"/>
      <c r="BK184" s="76"/>
      <c r="BL184" s="75" t="s">
        <v>38</v>
      </c>
      <c r="BM184" s="76"/>
      <c r="BN184" s="76"/>
      <c r="BO184" s="73" t="s">
        <v>4886</v>
      </c>
      <c r="BP184" s="74"/>
      <c r="BQ184" s="74"/>
      <c r="BR184" s="36"/>
      <c r="BS184" s="36">
        <v>15</v>
      </c>
      <c r="BT184" s="12"/>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row>
    <row r="185" spans="1:127" ht="41.4" customHeight="1" x14ac:dyDescent="0.3">
      <c r="A185" s="99"/>
      <c r="B185" s="99"/>
      <c r="C185" s="99"/>
      <c r="D185" s="99"/>
      <c r="E185" s="99"/>
      <c r="F185" s="99"/>
      <c r="G185" s="99"/>
      <c r="H185" s="99"/>
      <c r="I185" s="99"/>
      <c r="J185" s="99"/>
      <c r="K185" s="99"/>
      <c r="L185" s="99"/>
      <c r="M185" s="99"/>
      <c r="N185" s="99"/>
      <c r="O185" s="99"/>
      <c r="P185" s="99"/>
      <c r="Q185" s="99"/>
      <c r="R185" s="77" t="s">
        <v>12</v>
      </c>
      <c r="S185" s="78"/>
      <c r="T185" s="79" t="s">
        <v>12</v>
      </c>
      <c r="U185" s="80"/>
      <c r="V185" s="81"/>
      <c r="W185" s="99" t="s">
        <v>12</v>
      </c>
      <c r="X185" s="99"/>
      <c r="Y185" s="99"/>
      <c r="Z185" s="99"/>
      <c r="AA185" s="99"/>
      <c r="AB185" s="99"/>
      <c r="AC185" s="99"/>
      <c r="AD185" s="77"/>
      <c r="AE185" s="82"/>
      <c r="AF185" s="82"/>
      <c r="AG185" s="82"/>
      <c r="AH185" s="82"/>
      <c r="AI185" s="82"/>
      <c r="AJ185" s="82"/>
      <c r="AK185" s="78"/>
      <c r="AL185" s="59"/>
      <c r="AM185" s="60"/>
      <c r="AN185" s="60"/>
      <c r="AO185" s="60"/>
      <c r="AP185" s="61"/>
      <c r="AQ185" s="92"/>
      <c r="AR185" s="93"/>
      <c r="AS185" s="93"/>
      <c r="AT185" s="94"/>
      <c r="AU185" s="92"/>
      <c r="AV185" s="93"/>
      <c r="AW185" s="93"/>
      <c r="AX185" s="93"/>
      <c r="AY185" s="94"/>
      <c r="AZ185" s="103"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f>
        <v/>
      </c>
      <c r="BA185" s="103"/>
      <c r="BB185" s="103"/>
      <c r="BC185" s="103"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FECHAS",DATEDIF(AQ185,(AU185+1),"YM"))))</f>
        <v/>
      </c>
      <c r="BD185" s="103"/>
      <c r="BE185" s="103"/>
      <c r="BF185" s="103" t="str">
        <f>IF(AND(A185="",R185="SELECCIONE",T185="SELECCIONE",W185="SELECCIONE",AD185="",AL185="",AQ185="",AU185=""),"",IF(OR(OR(A185="",R185="SELECCIONE",T185="SELECCIONE",W185="SELECCIONE",AD185="",AL185="",AQ185="",AU185=""),AND(AQ185="",AU185="")),"COMPLETE TODOS LOS CAMPOS DE LA IZQUIERDA",IF(OR(AQ185&gt;AU185,AND(AQ185="",AU185&lt;&gt;""),AND(AQ185&lt;&gt;"",AU185="")),"VERIFICAR FECHAS",IF(AQ185="",0,IFERROR(DATEDIF(AQ185,(AU185+1),"MD"),"Fecha Inválida")))))</f>
        <v/>
      </c>
      <c r="BG185" s="103"/>
      <c r="BH185" s="103"/>
      <c r="BI185" s="51">
        <f>IF(R185="NO",AZ185,0)</f>
        <v>0</v>
      </c>
      <c r="BJ185" s="51">
        <f>IF(R185="NO",BC185,0)</f>
        <v>0</v>
      </c>
      <c r="BK185" s="51">
        <f>IF(R185="NO",BF185,0)</f>
        <v>0</v>
      </c>
      <c r="BL185" s="51">
        <f>IF(R185="SI",AZ185,0)</f>
        <v>0</v>
      </c>
      <c r="BM185" s="51">
        <f>IF(R185="SI",BC185,0)</f>
        <v>0</v>
      </c>
      <c r="BN185" s="51">
        <f>IF(R185="SI",BF185,0)</f>
        <v>0</v>
      </c>
      <c r="BO185" s="51">
        <f>IF(AND(R185="SI",T185="PÚBLICO"),AZ185,0)</f>
        <v>0</v>
      </c>
      <c r="BP185" s="51">
        <f>IF(AND(R185="SI",T185="PÚBLICO"),BC185,0)</f>
        <v>0</v>
      </c>
      <c r="BQ185" s="51">
        <f>IF(AND(R185="SI",T185="PÚBLICO"),BF185,0)</f>
        <v>0</v>
      </c>
      <c r="BR185" s="36"/>
      <c r="BS185" s="36"/>
      <c r="BT185" s="12"/>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row>
    <row r="186" spans="1:127" ht="15" customHeight="1" x14ac:dyDescent="0.3">
      <c r="A186" s="100" t="s">
        <v>39</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2"/>
      <c r="BK186" s="36"/>
      <c r="BL186" s="36"/>
      <c r="BM186" s="36"/>
      <c r="BN186" s="36"/>
      <c r="BO186" s="36"/>
      <c r="BP186" s="36"/>
      <c r="BQ186" s="36"/>
      <c r="BR186" s="36"/>
      <c r="BS186" s="36"/>
      <c r="BT186" s="12"/>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row>
    <row r="187" spans="1:127" ht="105" customHeight="1" x14ac:dyDescent="0.3">
      <c r="A187" s="95"/>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7"/>
      <c r="BK187" s="36"/>
      <c r="BL187" s="36"/>
      <c r="BM187" s="36"/>
      <c r="BN187" s="36"/>
      <c r="BO187" s="36"/>
      <c r="BP187" s="36"/>
      <c r="BQ187" s="36"/>
      <c r="BR187" s="36"/>
      <c r="BS187" s="36"/>
      <c r="BT187" s="12"/>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row>
    <row r="188" spans="1:127" x14ac:dyDescent="0.3">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K188" s="36"/>
      <c r="BL188" s="36"/>
      <c r="BM188" s="36"/>
      <c r="BN188" s="36"/>
      <c r="BO188" s="36"/>
      <c r="BP188" s="36"/>
      <c r="BQ188" s="36"/>
      <c r="BR188" s="36"/>
      <c r="BS188" s="36"/>
      <c r="BT188" s="12"/>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row>
    <row r="189" spans="1:127" ht="12" customHeight="1" x14ac:dyDescent="0.3">
      <c r="A189" s="86" t="s">
        <v>4928</v>
      </c>
      <c r="B189" s="90"/>
      <c r="C189" s="90"/>
      <c r="D189" s="90"/>
      <c r="E189" s="90"/>
      <c r="F189" s="90"/>
      <c r="G189" s="90"/>
      <c r="H189" s="90"/>
      <c r="I189" s="90"/>
      <c r="J189" s="90"/>
      <c r="K189" s="90"/>
      <c r="L189" s="90"/>
      <c r="M189" s="90"/>
      <c r="N189" s="90"/>
      <c r="O189" s="90"/>
      <c r="P189" s="90"/>
      <c r="Q189" s="87"/>
      <c r="R189" s="86" t="s">
        <v>29</v>
      </c>
      <c r="S189" s="87"/>
      <c r="T189" s="86" t="s">
        <v>30</v>
      </c>
      <c r="U189" s="90"/>
      <c r="V189" s="87"/>
      <c r="W189" s="65" t="s">
        <v>4927</v>
      </c>
      <c r="X189" s="65"/>
      <c r="Y189" s="65"/>
      <c r="Z189" s="65"/>
      <c r="AA189" s="65"/>
      <c r="AB189" s="65"/>
      <c r="AC189" s="65"/>
      <c r="AD189" s="65" t="s">
        <v>31</v>
      </c>
      <c r="AE189" s="65"/>
      <c r="AF189" s="65"/>
      <c r="AG189" s="65"/>
      <c r="AH189" s="65"/>
      <c r="AI189" s="65"/>
      <c r="AJ189" s="65"/>
      <c r="AK189" s="65"/>
      <c r="AL189" s="90" t="s">
        <v>32</v>
      </c>
      <c r="AM189" s="90"/>
      <c r="AN189" s="90"/>
      <c r="AO189" s="90"/>
      <c r="AP189" s="87"/>
      <c r="AQ189" s="86" t="s">
        <v>24</v>
      </c>
      <c r="AR189" s="90"/>
      <c r="AS189" s="90"/>
      <c r="AT189" s="87"/>
      <c r="AU189" s="86" t="s">
        <v>25</v>
      </c>
      <c r="AV189" s="90"/>
      <c r="AW189" s="90"/>
      <c r="AX189" s="90"/>
      <c r="AY189" s="87"/>
      <c r="AZ189" s="65" t="s">
        <v>33</v>
      </c>
      <c r="BA189" s="65"/>
      <c r="BB189" s="65"/>
      <c r="BC189" s="65"/>
      <c r="BD189" s="65"/>
      <c r="BE189" s="65"/>
      <c r="BF189" s="65"/>
      <c r="BG189" s="65"/>
      <c r="BH189" s="65"/>
      <c r="BK189" s="36"/>
      <c r="BL189" s="36"/>
      <c r="BM189" s="36"/>
      <c r="BN189" s="36"/>
      <c r="BO189" s="36"/>
      <c r="BP189" s="36"/>
      <c r="BQ189" s="36"/>
      <c r="BR189" s="36"/>
      <c r="BS189" s="36"/>
      <c r="BT189" s="12"/>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row>
    <row r="190" spans="1:127" ht="32.4" customHeight="1" x14ac:dyDescent="0.3">
      <c r="A190" s="88"/>
      <c r="B190" s="91"/>
      <c r="C190" s="91"/>
      <c r="D190" s="91"/>
      <c r="E190" s="91"/>
      <c r="F190" s="91"/>
      <c r="G190" s="91"/>
      <c r="H190" s="91"/>
      <c r="I190" s="91"/>
      <c r="J190" s="91"/>
      <c r="K190" s="91"/>
      <c r="L190" s="91"/>
      <c r="M190" s="91"/>
      <c r="N190" s="91"/>
      <c r="O190" s="91"/>
      <c r="P190" s="91"/>
      <c r="Q190" s="89"/>
      <c r="R190" s="88"/>
      <c r="S190" s="89"/>
      <c r="T190" s="88"/>
      <c r="U190" s="91"/>
      <c r="V190" s="89"/>
      <c r="W190" s="65"/>
      <c r="X190" s="65"/>
      <c r="Y190" s="65"/>
      <c r="Z190" s="65"/>
      <c r="AA190" s="65"/>
      <c r="AB190" s="65"/>
      <c r="AC190" s="65"/>
      <c r="AD190" s="65"/>
      <c r="AE190" s="65"/>
      <c r="AF190" s="65"/>
      <c r="AG190" s="65"/>
      <c r="AH190" s="65"/>
      <c r="AI190" s="65"/>
      <c r="AJ190" s="65"/>
      <c r="AK190" s="65"/>
      <c r="AL190" s="91"/>
      <c r="AM190" s="91"/>
      <c r="AN190" s="91"/>
      <c r="AO190" s="91"/>
      <c r="AP190" s="89"/>
      <c r="AQ190" s="88"/>
      <c r="AR190" s="91"/>
      <c r="AS190" s="91"/>
      <c r="AT190" s="89"/>
      <c r="AU190" s="88"/>
      <c r="AV190" s="91"/>
      <c r="AW190" s="91"/>
      <c r="AX190" s="91"/>
      <c r="AY190" s="89"/>
      <c r="AZ190" s="65" t="s">
        <v>34</v>
      </c>
      <c r="BA190" s="65"/>
      <c r="BB190" s="65"/>
      <c r="BC190" s="65" t="s">
        <v>35</v>
      </c>
      <c r="BD190" s="65"/>
      <c r="BE190" s="65"/>
      <c r="BF190" s="65" t="s">
        <v>36</v>
      </c>
      <c r="BG190" s="65"/>
      <c r="BH190" s="65"/>
      <c r="BI190" s="75" t="s">
        <v>37</v>
      </c>
      <c r="BJ190" s="76"/>
      <c r="BK190" s="76"/>
      <c r="BL190" s="75" t="s">
        <v>38</v>
      </c>
      <c r="BM190" s="76"/>
      <c r="BN190" s="76"/>
      <c r="BO190" s="73" t="s">
        <v>4886</v>
      </c>
      <c r="BP190" s="74"/>
      <c r="BQ190" s="74"/>
      <c r="BR190" s="36"/>
      <c r="BS190" s="36">
        <v>16</v>
      </c>
      <c r="BT190" s="12"/>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row>
    <row r="191" spans="1:127" ht="41.4" customHeight="1" x14ac:dyDescent="0.3">
      <c r="A191" s="99"/>
      <c r="B191" s="99"/>
      <c r="C191" s="99"/>
      <c r="D191" s="99"/>
      <c r="E191" s="99"/>
      <c r="F191" s="99"/>
      <c r="G191" s="99"/>
      <c r="H191" s="99"/>
      <c r="I191" s="99"/>
      <c r="J191" s="99"/>
      <c r="K191" s="99"/>
      <c r="L191" s="99"/>
      <c r="M191" s="99"/>
      <c r="N191" s="99"/>
      <c r="O191" s="99"/>
      <c r="P191" s="99"/>
      <c r="Q191" s="99"/>
      <c r="R191" s="77" t="s">
        <v>12</v>
      </c>
      <c r="S191" s="78"/>
      <c r="T191" s="79" t="s">
        <v>12</v>
      </c>
      <c r="U191" s="80"/>
      <c r="V191" s="81"/>
      <c r="W191" s="99" t="s">
        <v>12</v>
      </c>
      <c r="X191" s="99"/>
      <c r="Y191" s="99"/>
      <c r="Z191" s="99"/>
      <c r="AA191" s="99"/>
      <c r="AB191" s="99"/>
      <c r="AC191" s="99"/>
      <c r="AD191" s="77"/>
      <c r="AE191" s="82"/>
      <c r="AF191" s="82"/>
      <c r="AG191" s="82"/>
      <c r="AH191" s="82"/>
      <c r="AI191" s="82"/>
      <c r="AJ191" s="82"/>
      <c r="AK191" s="78"/>
      <c r="AL191" s="59"/>
      <c r="AM191" s="60"/>
      <c r="AN191" s="60"/>
      <c r="AO191" s="60"/>
      <c r="AP191" s="61"/>
      <c r="AQ191" s="92"/>
      <c r="AR191" s="93"/>
      <c r="AS191" s="93"/>
      <c r="AT191" s="94"/>
      <c r="AU191" s="92"/>
      <c r="AV191" s="93"/>
      <c r="AW191" s="93"/>
      <c r="AX191" s="93"/>
      <c r="AY191" s="94"/>
      <c r="AZ191" s="103"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03"/>
      <c r="BB191" s="103"/>
      <c r="BC191" s="103"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03"/>
      <c r="BE191" s="103"/>
      <c r="BF191" s="103"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03"/>
      <c r="BH191" s="103"/>
      <c r="BI191" s="51">
        <f>IF(R191="NO",AZ191,0)</f>
        <v>0</v>
      </c>
      <c r="BJ191" s="51">
        <f>IF(R191="NO",BC191,0)</f>
        <v>0</v>
      </c>
      <c r="BK191" s="51">
        <f>IF(R191="NO",BF191,0)</f>
        <v>0</v>
      </c>
      <c r="BL191" s="51">
        <f>IF(R191="SI",AZ191,0)</f>
        <v>0</v>
      </c>
      <c r="BM191" s="51">
        <f>IF(R191="SI",BC191,0)</f>
        <v>0</v>
      </c>
      <c r="BN191" s="51">
        <f>IF(R191="SI",BF191,0)</f>
        <v>0</v>
      </c>
      <c r="BO191" s="51">
        <f>IF(AND(R191="SI",T191="PÚBLICO"),AZ191,0)</f>
        <v>0</v>
      </c>
      <c r="BP191" s="51">
        <f>IF(AND(R191="SI",T191="PÚBLICO"),BC191,0)</f>
        <v>0</v>
      </c>
      <c r="BQ191" s="51">
        <f>IF(AND(R191="SI",T191="PÚBLICO"),BF191,0)</f>
        <v>0</v>
      </c>
      <c r="BR191" s="36"/>
      <c r="BS191" s="36"/>
      <c r="BT191" s="12"/>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row>
    <row r="192" spans="1:127" ht="15" customHeight="1" x14ac:dyDescent="0.3">
      <c r="A192" s="100" t="s">
        <v>39</v>
      </c>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2"/>
      <c r="BK192" s="36"/>
      <c r="BL192" s="36"/>
      <c r="BM192" s="36"/>
      <c r="BN192" s="36"/>
      <c r="BO192" s="36"/>
      <c r="BP192" s="36"/>
      <c r="BQ192" s="36"/>
      <c r="BR192" s="36"/>
      <c r="BS192" s="36"/>
      <c r="BT192" s="1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row>
    <row r="193" spans="1:127" ht="105" customHeight="1" x14ac:dyDescent="0.3">
      <c r="A193" s="95"/>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7"/>
      <c r="BK193" s="36"/>
      <c r="BL193" s="36"/>
      <c r="BM193" s="36"/>
      <c r="BN193" s="36"/>
      <c r="BO193" s="36"/>
      <c r="BP193" s="36"/>
      <c r="BQ193" s="36"/>
      <c r="BR193" s="36"/>
      <c r="BS193" s="36"/>
      <c r="BT193" s="12"/>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1:127" x14ac:dyDescent="0.3">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K194" s="36"/>
      <c r="BL194" s="36"/>
      <c r="BM194" s="36"/>
      <c r="BN194" s="36"/>
      <c r="BO194" s="36"/>
      <c r="BP194" s="36"/>
      <c r="BQ194" s="36"/>
      <c r="BR194" s="36"/>
      <c r="BS194" s="36"/>
      <c r="BT194" s="12"/>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row>
    <row r="195" spans="1:127" ht="12" customHeight="1" x14ac:dyDescent="0.3">
      <c r="A195" s="86" t="s">
        <v>4928</v>
      </c>
      <c r="B195" s="90"/>
      <c r="C195" s="90"/>
      <c r="D195" s="90"/>
      <c r="E195" s="90"/>
      <c r="F195" s="90"/>
      <c r="G195" s="90"/>
      <c r="H195" s="90"/>
      <c r="I195" s="90"/>
      <c r="J195" s="90"/>
      <c r="K195" s="90"/>
      <c r="L195" s="90"/>
      <c r="M195" s="90"/>
      <c r="N195" s="90"/>
      <c r="O195" s="90"/>
      <c r="P195" s="90"/>
      <c r="Q195" s="87"/>
      <c r="R195" s="86" t="s">
        <v>29</v>
      </c>
      <c r="S195" s="87"/>
      <c r="T195" s="86" t="s">
        <v>30</v>
      </c>
      <c r="U195" s="90"/>
      <c r="V195" s="87"/>
      <c r="W195" s="65" t="s">
        <v>4927</v>
      </c>
      <c r="X195" s="65"/>
      <c r="Y195" s="65"/>
      <c r="Z195" s="65"/>
      <c r="AA195" s="65"/>
      <c r="AB195" s="65"/>
      <c r="AC195" s="65"/>
      <c r="AD195" s="65" t="s">
        <v>31</v>
      </c>
      <c r="AE195" s="65"/>
      <c r="AF195" s="65"/>
      <c r="AG195" s="65"/>
      <c r="AH195" s="65"/>
      <c r="AI195" s="65"/>
      <c r="AJ195" s="65"/>
      <c r="AK195" s="65"/>
      <c r="AL195" s="90" t="s">
        <v>32</v>
      </c>
      <c r="AM195" s="90"/>
      <c r="AN195" s="90"/>
      <c r="AO195" s="90"/>
      <c r="AP195" s="87"/>
      <c r="AQ195" s="86" t="s">
        <v>24</v>
      </c>
      <c r="AR195" s="90"/>
      <c r="AS195" s="90"/>
      <c r="AT195" s="87"/>
      <c r="AU195" s="86" t="s">
        <v>25</v>
      </c>
      <c r="AV195" s="90"/>
      <c r="AW195" s="90"/>
      <c r="AX195" s="90"/>
      <c r="AY195" s="87"/>
      <c r="AZ195" s="65" t="s">
        <v>33</v>
      </c>
      <c r="BA195" s="65"/>
      <c r="BB195" s="65"/>
      <c r="BC195" s="65"/>
      <c r="BD195" s="65"/>
      <c r="BE195" s="65"/>
      <c r="BF195" s="65"/>
      <c r="BG195" s="65"/>
      <c r="BH195" s="65"/>
      <c r="BK195" s="36"/>
      <c r="BL195" s="36"/>
      <c r="BM195" s="36"/>
      <c r="BN195" s="36"/>
      <c r="BO195" s="36"/>
      <c r="BP195" s="36"/>
      <c r="BQ195" s="36"/>
      <c r="BR195" s="36"/>
      <c r="BS195" s="36"/>
      <c r="BT195" s="12"/>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row>
    <row r="196" spans="1:127" ht="32.4" customHeight="1" x14ac:dyDescent="0.3">
      <c r="A196" s="88"/>
      <c r="B196" s="91"/>
      <c r="C196" s="91"/>
      <c r="D196" s="91"/>
      <c r="E196" s="91"/>
      <c r="F196" s="91"/>
      <c r="G196" s="91"/>
      <c r="H196" s="91"/>
      <c r="I196" s="91"/>
      <c r="J196" s="91"/>
      <c r="K196" s="91"/>
      <c r="L196" s="91"/>
      <c r="M196" s="91"/>
      <c r="N196" s="91"/>
      <c r="O196" s="91"/>
      <c r="P196" s="91"/>
      <c r="Q196" s="89"/>
      <c r="R196" s="88"/>
      <c r="S196" s="89"/>
      <c r="T196" s="88"/>
      <c r="U196" s="91"/>
      <c r="V196" s="89"/>
      <c r="W196" s="65"/>
      <c r="X196" s="65"/>
      <c r="Y196" s="65"/>
      <c r="Z196" s="65"/>
      <c r="AA196" s="65"/>
      <c r="AB196" s="65"/>
      <c r="AC196" s="65"/>
      <c r="AD196" s="65"/>
      <c r="AE196" s="65"/>
      <c r="AF196" s="65"/>
      <c r="AG196" s="65"/>
      <c r="AH196" s="65"/>
      <c r="AI196" s="65"/>
      <c r="AJ196" s="65"/>
      <c r="AK196" s="65"/>
      <c r="AL196" s="91"/>
      <c r="AM196" s="91"/>
      <c r="AN196" s="91"/>
      <c r="AO196" s="91"/>
      <c r="AP196" s="89"/>
      <c r="AQ196" s="88"/>
      <c r="AR196" s="91"/>
      <c r="AS196" s="91"/>
      <c r="AT196" s="89"/>
      <c r="AU196" s="88"/>
      <c r="AV196" s="91"/>
      <c r="AW196" s="91"/>
      <c r="AX196" s="91"/>
      <c r="AY196" s="89"/>
      <c r="AZ196" s="65" t="s">
        <v>34</v>
      </c>
      <c r="BA196" s="65"/>
      <c r="BB196" s="65"/>
      <c r="BC196" s="65" t="s">
        <v>35</v>
      </c>
      <c r="BD196" s="65"/>
      <c r="BE196" s="65"/>
      <c r="BF196" s="65" t="s">
        <v>36</v>
      </c>
      <c r="BG196" s="65"/>
      <c r="BH196" s="65"/>
      <c r="BI196" s="75" t="s">
        <v>37</v>
      </c>
      <c r="BJ196" s="76"/>
      <c r="BK196" s="76"/>
      <c r="BL196" s="75" t="s">
        <v>38</v>
      </c>
      <c r="BM196" s="76"/>
      <c r="BN196" s="76"/>
      <c r="BO196" s="73" t="s">
        <v>4886</v>
      </c>
      <c r="BP196" s="74"/>
      <c r="BQ196" s="74"/>
      <c r="BR196" s="36"/>
      <c r="BS196" s="36">
        <v>17</v>
      </c>
      <c r="BT196" s="12"/>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row>
    <row r="197" spans="1:127" ht="41.4" customHeight="1" x14ac:dyDescent="0.3">
      <c r="A197" s="99"/>
      <c r="B197" s="99"/>
      <c r="C197" s="99"/>
      <c r="D197" s="99"/>
      <c r="E197" s="99"/>
      <c r="F197" s="99"/>
      <c r="G197" s="99"/>
      <c r="H197" s="99"/>
      <c r="I197" s="99"/>
      <c r="J197" s="99"/>
      <c r="K197" s="99"/>
      <c r="L197" s="99"/>
      <c r="M197" s="99"/>
      <c r="N197" s="99"/>
      <c r="O197" s="99"/>
      <c r="P197" s="99"/>
      <c r="Q197" s="99"/>
      <c r="R197" s="77" t="s">
        <v>12</v>
      </c>
      <c r="S197" s="78"/>
      <c r="T197" s="79" t="s">
        <v>12</v>
      </c>
      <c r="U197" s="80"/>
      <c r="V197" s="81"/>
      <c r="W197" s="99" t="s">
        <v>12</v>
      </c>
      <c r="X197" s="99"/>
      <c r="Y197" s="99"/>
      <c r="Z197" s="99"/>
      <c r="AA197" s="99"/>
      <c r="AB197" s="99"/>
      <c r="AC197" s="99"/>
      <c r="AD197" s="77"/>
      <c r="AE197" s="82"/>
      <c r="AF197" s="82"/>
      <c r="AG197" s="82"/>
      <c r="AH197" s="82"/>
      <c r="AI197" s="82"/>
      <c r="AJ197" s="82"/>
      <c r="AK197" s="78"/>
      <c r="AL197" s="59"/>
      <c r="AM197" s="60"/>
      <c r="AN197" s="60"/>
      <c r="AO197" s="60"/>
      <c r="AP197" s="61"/>
      <c r="AQ197" s="92"/>
      <c r="AR197" s="93"/>
      <c r="AS197" s="93"/>
      <c r="AT197" s="94"/>
      <c r="AU197" s="92"/>
      <c r="AV197" s="93"/>
      <c r="AW197" s="93"/>
      <c r="AX197" s="93"/>
      <c r="AY197" s="94"/>
      <c r="AZ197" s="103"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f>
        <v/>
      </c>
      <c r="BA197" s="103"/>
      <c r="BB197" s="103"/>
      <c r="BC197" s="103"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FECHAS",DATEDIF(AQ197,(AU197+1),"YM"))))</f>
        <v/>
      </c>
      <c r="BD197" s="103"/>
      <c r="BE197" s="103"/>
      <c r="BF197" s="103" t="str">
        <f>IF(AND(A197="",R197="SELECCIONE",T197="SELECCIONE",W197="SELECCIONE",AD197="",AL197="",AQ197="",AU197=""),"",IF(OR(OR(A197="",R197="SELECCIONE",T197="SELECCIONE",W197="SELECCIONE",AD197="",AL197="",AQ197="",AU197=""),AND(AQ197="",AU197="")),"COMPLETE TODOS LOS CAMPOS DE LA IZQUIERDA",IF(OR(AQ197&gt;AU197,AND(AQ197="",AU197&lt;&gt;""),AND(AQ197&lt;&gt;"",AU197="")),"VERIFICAR FECHAS",IF(AQ197="",0,IFERROR(DATEDIF(AQ197,(AU197+1),"MD"),"Fecha Inválida")))))</f>
        <v/>
      </c>
      <c r="BG197" s="103"/>
      <c r="BH197" s="103"/>
      <c r="BI197" s="51">
        <f>IF(R197="NO",AZ197,0)</f>
        <v>0</v>
      </c>
      <c r="BJ197" s="51">
        <f>IF(R197="NO",BC197,0)</f>
        <v>0</v>
      </c>
      <c r="BK197" s="51">
        <f>IF(R197="NO",BF197,0)</f>
        <v>0</v>
      </c>
      <c r="BL197" s="51">
        <f>IF(R197="SI",AZ197,0)</f>
        <v>0</v>
      </c>
      <c r="BM197" s="51">
        <f>IF(R197="SI",BC197,0)</f>
        <v>0</v>
      </c>
      <c r="BN197" s="51">
        <f>IF(R197="SI",BF197,0)</f>
        <v>0</v>
      </c>
      <c r="BO197" s="51">
        <f>IF(AND(R197="SI",T197="PÚBLICO"),AZ197,0)</f>
        <v>0</v>
      </c>
      <c r="BP197" s="51">
        <f>IF(AND(R197="SI",T197="PÚBLICO"),BC197,0)</f>
        <v>0</v>
      </c>
      <c r="BQ197" s="51">
        <f>IF(AND(R197="SI",T197="PÚBLICO"),BF197,0)</f>
        <v>0</v>
      </c>
      <c r="BR197" s="36"/>
      <c r="BS197" s="36"/>
      <c r="BT197" s="12"/>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row>
    <row r="198" spans="1:127" ht="15" customHeight="1" x14ac:dyDescent="0.3">
      <c r="A198" s="100" t="s">
        <v>39</v>
      </c>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2"/>
      <c r="BK198" s="36"/>
      <c r="BL198" s="36"/>
      <c r="BM198" s="36"/>
      <c r="BN198" s="36"/>
      <c r="BO198" s="36"/>
      <c r="BP198" s="36"/>
      <c r="BQ198" s="36"/>
      <c r="BR198" s="36"/>
      <c r="BS198" s="36"/>
      <c r="BT198" s="12"/>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row>
    <row r="199" spans="1:127" ht="105" customHeight="1" x14ac:dyDescent="0.3">
      <c r="A199" s="95"/>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7"/>
      <c r="BK199" s="36"/>
      <c r="BL199" s="36"/>
      <c r="BM199" s="36"/>
      <c r="BN199" s="36"/>
      <c r="BO199" s="36"/>
      <c r="BP199" s="36"/>
      <c r="BQ199" s="36"/>
      <c r="BR199" s="36"/>
      <c r="BS199" s="36"/>
      <c r="BT199" s="12"/>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row>
    <row r="200" spans="1:127" x14ac:dyDescent="0.3">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K200" s="36"/>
      <c r="BL200" s="36"/>
      <c r="BM200" s="36"/>
      <c r="BN200" s="36"/>
      <c r="BO200" s="36"/>
      <c r="BP200" s="36"/>
      <c r="BQ200" s="36"/>
      <c r="BR200" s="36"/>
      <c r="BS200" s="36"/>
      <c r="BT200" s="12"/>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row>
    <row r="201" spans="1:127" ht="12" customHeight="1" x14ac:dyDescent="0.3">
      <c r="A201" s="86" t="s">
        <v>4928</v>
      </c>
      <c r="B201" s="90"/>
      <c r="C201" s="90"/>
      <c r="D201" s="90"/>
      <c r="E201" s="90"/>
      <c r="F201" s="90"/>
      <c r="G201" s="90"/>
      <c r="H201" s="90"/>
      <c r="I201" s="90"/>
      <c r="J201" s="90"/>
      <c r="K201" s="90"/>
      <c r="L201" s="90"/>
      <c r="M201" s="90"/>
      <c r="N201" s="90"/>
      <c r="O201" s="90"/>
      <c r="P201" s="90"/>
      <c r="Q201" s="87"/>
      <c r="R201" s="86" t="s">
        <v>29</v>
      </c>
      <c r="S201" s="87"/>
      <c r="T201" s="86" t="s">
        <v>30</v>
      </c>
      <c r="U201" s="90"/>
      <c r="V201" s="87"/>
      <c r="W201" s="65" t="s">
        <v>4927</v>
      </c>
      <c r="X201" s="65"/>
      <c r="Y201" s="65"/>
      <c r="Z201" s="65"/>
      <c r="AA201" s="65"/>
      <c r="AB201" s="65"/>
      <c r="AC201" s="65"/>
      <c r="AD201" s="65" t="s">
        <v>31</v>
      </c>
      <c r="AE201" s="65"/>
      <c r="AF201" s="65"/>
      <c r="AG201" s="65"/>
      <c r="AH201" s="65"/>
      <c r="AI201" s="65"/>
      <c r="AJ201" s="65"/>
      <c r="AK201" s="65"/>
      <c r="AL201" s="90" t="s">
        <v>32</v>
      </c>
      <c r="AM201" s="90"/>
      <c r="AN201" s="90"/>
      <c r="AO201" s="90"/>
      <c r="AP201" s="87"/>
      <c r="AQ201" s="86" t="s">
        <v>24</v>
      </c>
      <c r="AR201" s="90"/>
      <c r="AS201" s="90"/>
      <c r="AT201" s="87"/>
      <c r="AU201" s="86" t="s">
        <v>25</v>
      </c>
      <c r="AV201" s="90"/>
      <c r="AW201" s="90"/>
      <c r="AX201" s="90"/>
      <c r="AY201" s="87"/>
      <c r="AZ201" s="65" t="s">
        <v>33</v>
      </c>
      <c r="BA201" s="65"/>
      <c r="BB201" s="65"/>
      <c r="BC201" s="65"/>
      <c r="BD201" s="65"/>
      <c r="BE201" s="65"/>
      <c r="BF201" s="65"/>
      <c r="BG201" s="65"/>
      <c r="BH201" s="65"/>
      <c r="BK201" s="36"/>
      <c r="BL201" s="36"/>
      <c r="BM201" s="36"/>
      <c r="BN201" s="36"/>
      <c r="BO201" s="36"/>
      <c r="BP201" s="36"/>
      <c r="BQ201" s="36"/>
      <c r="BR201" s="36"/>
      <c r="BS201" s="36"/>
      <c r="BT201" s="12"/>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row>
    <row r="202" spans="1:127" ht="32.4" customHeight="1" x14ac:dyDescent="0.3">
      <c r="A202" s="88"/>
      <c r="B202" s="91"/>
      <c r="C202" s="91"/>
      <c r="D202" s="91"/>
      <c r="E202" s="91"/>
      <c r="F202" s="91"/>
      <c r="G202" s="91"/>
      <c r="H202" s="91"/>
      <c r="I202" s="91"/>
      <c r="J202" s="91"/>
      <c r="K202" s="91"/>
      <c r="L202" s="91"/>
      <c r="M202" s="91"/>
      <c r="N202" s="91"/>
      <c r="O202" s="91"/>
      <c r="P202" s="91"/>
      <c r="Q202" s="89"/>
      <c r="R202" s="88"/>
      <c r="S202" s="89"/>
      <c r="T202" s="88"/>
      <c r="U202" s="91"/>
      <c r="V202" s="89"/>
      <c r="W202" s="65"/>
      <c r="X202" s="65"/>
      <c r="Y202" s="65"/>
      <c r="Z202" s="65"/>
      <c r="AA202" s="65"/>
      <c r="AB202" s="65"/>
      <c r="AC202" s="65"/>
      <c r="AD202" s="65"/>
      <c r="AE202" s="65"/>
      <c r="AF202" s="65"/>
      <c r="AG202" s="65"/>
      <c r="AH202" s="65"/>
      <c r="AI202" s="65"/>
      <c r="AJ202" s="65"/>
      <c r="AK202" s="65"/>
      <c r="AL202" s="91"/>
      <c r="AM202" s="91"/>
      <c r="AN202" s="91"/>
      <c r="AO202" s="91"/>
      <c r="AP202" s="89"/>
      <c r="AQ202" s="88"/>
      <c r="AR202" s="91"/>
      <c r="AS202" s="91"/>
      <c r="AT202" s="89"/>
      <c r="AU202" s="88"/>
      <c r="AV202" s="91"/>
      <c r="AW202" s="91"/>
      <c r="AX202" s="91"/>
      <c r="AY202" s="89"/>
      <c r="AZ202" s="65" t="s">
        <v>34</v>
      </c>
      <c r="BA202" s="65"/>
      <c r="BB202" s="65"/>
      <c r="BC202" s="65" t="s">
        <v>35</v>
      </c>
      <c r="BD202" s="65"/>
      <c r="BE202" s="65"/>
      <c r="BF202" s="65" t="s">
        <v>36</v>
      </c>
      <c r="BG202" s="65"/>
      <c r="BH202" s="65"/>
      <c r="BI202" s="75" t="s">
        <v>37</v>
      </c>
      <c r="BJ202" s="76"/>
      <c r="BK202" s="76"/>
      <c r="BL202" s="75" t="s">
        <v>38</v>
      </c>
      <c r="BM202" s="76"/>
      <c r="BN202" s="76"/>
      <c r="BO202" s="73" t="s">
        <v>4886</v>
      </c>
      <c r="BP202" s="74"/>
      <c r="BQ202" s="74"/>
      <c r="BR202" s="36"/>
      <c r="BS202" s="36">
        <v>18</v>
      </c>
      <c r="BT202" s="1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row>
    <row r="203" spans="1:127" ht="41.4" customHeight="1" x14ac:dyDescent="0.3">
      <c r="A203" s="99"/>
      <c r="B203" s="99"/>
      <c r="C203" s="99"/>
      <c r="D203" s="99"/>
      <c r="E203" s="99"/>
      <c r="F203" s="99"/>
      <c r="G203" s="99"/>
      <c r="H203" s="99"/>
      <c r="I203" s="99"/>
      <c r="J203" s="99"/>
      <c r="K203" s="99"/>
      <c r="L203" s="99"/>
      <c r="M203" s="99"/>
      <c r="N203" s="99"/>
      <c r="O203" s="99"/>
      <c r="P203" s="99"/>
      <c r="Q203" s="99"/>
      <c r="R203" s="77" t="s">
        <v>12</v>
      </c>
      <c r="S203" s="78"/>
      <c r="T203" s="79" t="s">
        <v>12</v>
      </c>
      <c r="U203" s="80"/>
      <c r="V203" s="81"/>
      <c r="W203" s="99" t="s">
        <v>12</v>
      </c>
      <c r="X203" s="99"/>
      <c r="Y203" s="99"/>
      <c r="Z203" s="99"/>
      <c r="AA203" s="99"/>
      <c r="AB203" s="99"/>
      <c r="AC203" s="99"/>
      <c r="AD203" s="77"/>
      <c r="AE203" s="82"/>
      <c r="AF203" s="82"/>
      <c r="AG203" s="82"/>
      <c r="AH203" s="82"/>
      <c r="AI203" s="82"/>
      <c r="AJ203" s="82"/>
      <c r="AK203" s="78"/>
      <c r="AL203" s="59"/>
      <c r="AM203" s="60"/>
      <c r="AN203" s="60"/>
      <c r="AO203" s="60"/>
      <c r="AP203" s="61"/>
      <c r="AQ203" s="92"/>
      <c r="AR203" s="93"/>
      <c r="AS203" s="93"/>
      <c r="AT203" s="94"/>
      <c r="AU203" s="92"/>
      <c r="AV203" s="93"/>
      <c r="AW203" s="93"/>
      <c r="AX203" s="93"/>
      <c r="AY203" s="94"/>
      <c r="AZ203" s="103"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03"/>
      <c r="BB203" s="103"/>
      <c r="BC203" s="103"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03"/>
      <c r="BE203" s="103"/>
      <c r="BF203" s="103"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03"/>
      <c r="BH203" s="103"/>
      <c r="BI203" s="51">
        <f>IF(R203="NO",AZ203,0)</f>
        <v>0</v>
      </c>
      <c r="BJ203" s="51">
        <f>IF(R203="NO",BC203,0)</f>
        <v>0</v>
      </c>
      <c r="BK203" s="51">
        <f>IF(R203="NO",BF203,0)</f>
        <v>0</v>
      </c>
      <c r="BL203" s="51">
        <f>IF(R203="SI",AZ203,0)</f>
        <v>0</v>
      </c>
      <c r="BM203" s="51">
        <f>IF(R203="SI",BC203,0)</f>
        <v>0</v>
      </c>
      <c r="BN203" s="51">
        <f>IF(R203="SI",BF203,0)</f>
        <v>0</v>
      </c>
      <c r="BO203" s="51">
        <f>IF(AND(R203="SI",T203="PÚBLICO"),AZ203,0)</f>
        <v>0</v>
      </c>
      <c r="BP203" s="51">
        <f>IF(AND(R203="SI",T203="PÚBLICO"),BC203,0)</f>
        <v>0</v>
      </c>
      <c r="BQ203" s="51">
        <f>IF(AND(R203="SI",T203="PÚBLICO"),BF203,0)</f>
        <v>0</v>
      </c>
      <c r="BR203" s="36"/>
      <c r="BS203" s="36"/>
      <c r="BT203" s="12"/>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row>
    <row r="204" spans="1:127" ht="15" customHeight="1" x14ac:dyDescent="0.3">
      <c r="A204" s="100" t="s">
        <v>39</v>
      </c>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2"/>
      <c r="BK204" s="36"/>
      <c r="BL204" s="36"/>
      <c r="BM204" s="36"/>
      <c r="BN204" s="36"/>
      <c r="BO204" s="36"/>
      <c r="BP204" s="36"/>
      <c r="BQ204" s="36"/>
      <c r="BR204" s="36"/>
      <c r="BS204" s="36"/>
      <c r="BT204" s="12"/>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row>
    <row r="205" spans="1:127" ht="105" customHeight="1" x14ac:dyDescent="0.3">
      <c r="A205" s="95"/>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7"/>
      <c r="BK205" s="36"/>
      <c r="BL205" s="36"/>
      <c r="BM205" s="36"/>
      <c r="BN205" s="36"/>
      <c r="BO205" s="36"/>
      <c r="BP205" s="36"/>
      <c r="BQ205" s="36"/>
      <c r="BR205" s="36"/>
      <c r="BS205" s="36"/>
      <c r="BT205" s="12"/>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row>
    <row r="206" spans="1:127" x14ac:dyDescent="0.3">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K206" s="36"/>
      <c r="BL206" s="36"/>
      <c r="BM206" s="36"/>
      <c r="BN206" s="36"/>
      <c r="BO206" s="36"/>
      <c r="BP206" s="36"/>
      <c r="BQ206" s="36"/>
      <c r="BR206" s="36"/>
      <c r="BS206" s="36"/>
      <c r="BT206" s="12"/>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row>
    <row r="207" spans="1:127" ht="12" customHeight="1" x14ac:dyDescent="0.3">
      <c r="A207" s="86" t="s">
        <v>4928</v>
      </c>
      <c r="B207" s="90"/>
      <c r="C207" s="90"/>
      <c r="D207" s="90"/>
      <c r="E207" s="90"/>
      <c r="F207" s="90"/>
      <c r="G207" s="90"/>
      <c r="H207" s="90"/>
      <c r="I207" s="90"/>
      <c r="J207" s="90"/>
      <c r="K207" s="90"/>
      <c r="L207" s="90"/>
      <c r="M207" s="90"/>
      <c r="N207" s="90"/>
      <c r="O207" s="90"/>
      <c r="P207" s="90"/>
      <c r="Q207" s="87"/>
      <c r="R207" s="86" t="s">
        <v>29</v>
      </c>
      <c r="S207" s="87"/>
      <c r="T207" s="86" t="s">
        <v>30</v>
      </c>
      <c r="U207" s="90"/>
      <c r="V207" s="87"/>
      <c r="W207" s="65" t="s">
        <v>4927</v>
      </c>
      <c r="X207" s="65"/>
      <c r="Y207" s="65"/>
      <c r="Z207" s="65"/>
      <c r="AA207" s="65"/>
      <c r="AB207" s="65"/>
      <c r="AC207" s="65"/>
      <c r="AD207" s="65" t="s">
        <v>31</v>
      </c>
      <c r="AE207" s="65"/>
      <c r="AF207" s="65"/>
      <c r="AG207" s="65"/>
      <c r="AH207" s="65"/>
      <c r="AI207" s="65"/>
      <c r="AJ207" s="65"/>
      <c r="AK207" s="65"/>
      <c r="AL207" s="90" t="s">
        <v>32</v>
      </c>
      <c r="AM207" s="90"/>
      <c r="AN207" s="90"/>
      <c r="AO207" s="90"/>
      <c r="AP207" s="87"/>
      <c r="AQ207" s="86" t="s">
        <v>24</v>
      </c>
      <c r="AR207" s="90"/>
      <c r="AS207" s="90"/>
      <c r="AT207" s="87"/>
      <c r="AU207" s="86" t="s">
        <v>25</v>
      </c>
      <c r="AV207" s="90"/>
      <c r="AW207" s="90"/>
      <c r="AX207" s="90"/>
      <c r="AY207" s="87"/>
      <c r="AZ207" s="65" t="s">
        <v>33</v>
      </c>
      <c r="BA207" s="65"/>
      <c r="BB207" s="65"/>
      <c r="BC207" s="65"/>
      <c r="BD207" s="65"/>
      <c r="BE207" s="65"/>
      <c r="BF207" s="65"/>
      <c r="BG207" s="65"/>
      <c r="BH207" s="65"/>
      <c r="BK207" s="36"/>
      <c r="BL207" s="36"/>
      <c r="BM207" s="36"/>
      <c r="BN207" s="36"/>
      <c r="BO207" s="36"/>
      <c r="BP207" s="36"/>
      <c r="BQ207" s="36"/>
      <c r="BR207" s="36"/>
      <c r="BS207" s="36"/>
      <c r="BT207" s="12"/>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row>
    <row r="208" spans="1:127" ht="32.4" customHeight="1" x14ac:dyDescent="0.3">
      <c r="A208" s="88"/>
      <c r="B208" s="91"/>
      <c r="C208" s="91"/>
      <c r="D208" s="91"/>
      <c r="E208" s="91"/>
      <c r="F208" s="91"/>
      <c r="G208" s="91"/>
      <c r="H208" s="91"/>
      <c r="I208" s="91"/>
      <c r="J208" s="91"/>
      <c r="K208" s="91"/>
      <c r="L208" s="91"/>
      <c r="M208" s="91"/>
      <c r="N208" s="91"/>
      <c r="O208" s="91"/>
      <c r="P208" s="91"/>
      <c r="Q208" s="89"/>
      <c r="R208" s="88"/>
      <c r="S208" s="89"/>
      <c r="T208" s="88"/>
      <c r="U208" s="91"/>
      <c r="V208" s="89"/>
      <c r="W208" s="65"/>
      <c r="X208" s="65"/>
      <c r="Y208" s="65"/>
      <c r="Z208" s="65"/>
      <c r="AA208" s="65"/>
      <c r="AB208" s="65"/>
      <c r="AC208" s="65"/>
      <c r="AD208" s="65"/>
      <c r="AE208" s="65"/>
      <c r="AF208" s="65"/>
      <c r="AG208" s="65"/>
      <c r="AH208" s="65"/>
      <c r="AI208" s="65"/>
      <c r="AJ208" s="65"/>
      <c r="AK208" s="65"/>
      <c r="AL208" s="91"/>
      <c r="AM208" s="91"/>
      <c r="AN208" s="91"/>
      <c r="AO208" s="91"/>
      <c r="AP208" s="89"/>
      <c r="AQ208" s="88"/>
      <c r="AR208" s="91"/>
      <c r="AS208" s="91"/>
      <c r="AT208" s="89"/>
      <c r="AU208" s="88"/>
      <c r="AV208" s="91"/>
      <c r="AW208" s="91"/>
      <c r="AX208" s="91"/>
      <c r="AY208" s="89"/>
      <c r="AZ208" s="65" t="s">
        <v>34</v>
      </c>
      <c r="BA208" s="65"/>
      <c r="BB208" s="65"/>
      <c r="BC208" s="65" t="s">
        <v>35</v>
      </c>
      <c r="BD208" s="65"/>
      <c r="BE208" s="65"/>
      <c r="BF208" s="65" t="s">
        <v>36</v>
      </c>
      <c r="BG208" s="65"/>
      <c r="BH208" s="65"/>
      <c r="BI208" s="75" t="s">
        <v>37</v>
      </c>
      <c r="BJ208" s="76"/>
      <c r="BK208" s="76"/>
      <c r="BL208" s="75" t="s">
        <v>38</v>
      </c>
      <c r="BM208" s="76"/>
      <c r="BN208" s="76"/>
      <c r="BO208" s="73" t="s">
        <v>4886</v>
      </c>
      <c r="BP208" s="74"/>
      <c r="BQ208" s="74"/>
      <c r="BR208" s="36"/>
      <c r="BS208" s="36">
        <v>19</v>
      </c>
      <c r="BT208" s="12"/>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row>
    <row r="209" spans="1:127" ht="41.4" customHeight="1" x14ac:dyDescent="0.3">
      <c r="A209" s="99"/>
      <c r="B209" s="99"/>
      <c r="C209" s="99"/>
      <c r="D209" s="99"/>
      <c r="E209" s="99"/>
      <c r="F209" s="99"/>
      <c r="G209" s="99"/>
      <c r="H209" s="99"/>
      <c r="I209" s="99"/>
      <c r="J209" s="99"/>
      <c r="K209" s="99"/>
      <c r="L209" s="99"/>
      <c r="M209" s="99"/>
      <c r="N209" s="99"/>
      <c r="O209" s="99"/>
      <c r="P209" s="99"/>
      <c r="Q209" s="99"/>
      <c r="R209" s="77" t="s">
        <v>12</v>
      </c>
      <c r="S209" s="78"/>
      <c r="T209" s="79" t="s">
        <v>12</v>
      </c>
      <c r="U209" s="80"/>
      <c r="V209" s="81"/>
      <c r="W209" s="99" t="s">
        <v>12</v>
      </c>
      <c r="X209" s="99"/>
      <c r="Y209" s="99"/>
      <c r="Z209" s="99"/>
      <c r="AA209" s="99"/>
      <c r="AB209" s="99"/>
      <c r="AC209" s="99"/>
      <c r="AD209" s="77"/>
      <c r="AE209" s="82"/>
      <c r="AF209" s="82"/>
      <c r="AG209" s="82"/>
      <c r="AH209" s="82"/>
      <c r="AI209" s="82"/>
      <c r="AJ209" s="82"/>
      <c r="AK209" s="78"/>
      <c r="AL209" s="59"/>
      <c r="AM209" s="60"/>
      <c r="AN209" s="60"/>
      <c r="AO209" s="60"/>
      <c r="AP209" s="61"/>
      <c r="AQ209" s="92"/>
      <c r="AR209" s="93"/>
      <c r="AS209" s="93"/>
      <c r="AT209" s="94"/>
      <c r="AU209" s="92"/>
      <c r="AV209" s="93"/>
      <c r="AW209" s="93"/>
      <c r="AX209" s="93"/>
      <c r="AY209" s="94"/>
      <c r="AZ209" s="103"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f>
        <v/>
      </c>
      <c r="BA209" s="103"/>
      <c r="BB209" s="103"/>
      <c r="BC209" s="103"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FECHAS",DATEDIF(AQ209,(AU209+1),"YM"))))</f>
        <v/>
      </c>
      <c r="BD209" s="103"/>
      <c r="BE209" s="103"/>
      <c r="BF209" s="103" t="str">
        <f>IF(AND(A209="",R209="SELECCIONE",T209="SELECCIONE",W209="SELECCIONE",AD209="",AL209="",AQ209="",AU209=""),"",IF(OR(OR(A209="",R209="SELECCIONE",T209="SELECCIONE",W209="SELECCIONE",AD209="",AL209="",AQ209="",AU209=""),AND(AQ209="",AU209="")),"COMPLETE TODOS LOS CAMPOS DE LA IZQUIERDA",IF(OR(AQ209&gt;AU209,AND(AQ209="",AU209&lt;&gt;""),AND(AQ209&lt;&gt;"",AU209="")),"VERIFICAR FECHAS",IF(AQ209="",0,IFERROR(DATEDIF(AQ209,(AU209+1),"MD"),"Fecha Inválida")))))</f>
        <v/>
      </c>
      <c r="BG209" s="103"/>
      <c r="BH209" s="103"/>
      <c r="BI209" s="51">
        <f>IF(R209="NO",AZ209,0)</f>
        <v>0</v>
      </c>
      <c r="BJ209" s="51">
        <f>IF(R209="NO",BC209,0)</f>
        <v>0</v>
      </c>
      <c r="BK209" s="51">
        <f>IF(R209="NO",BF209,0)</f>
        <v>0</v>
      </c>
      <c r="BL209" s="51">
        <f>IF(R209="SI",AZ209,0)</f>
        <v>0</v>
      </c>
      <c r="BM209" s="51">
        <f>IF(R209="SI",BC209,0)</f>
        <v>0</v>
      </c>
      <c r="BN209" s="51">
        <f>IF(R209="SI",BF209,0)</f>
        <v>0</v>
      </c>
      <c r="BO209" s="51">
        <f>IF(AND(R209="SI",T209="PÚBLICO"),AZ209,0)</f>
        <v>0</v>
      </c>
      <c r="BP209" s="51">
        <f>IF(AND(R209="SI",T209="PÚBLICO"),BC209,0)</f>
        <v>0</v>
      </c>
      <c r="BQ209" s="51">
        <f>IF(AND(R209="SI",T209="PÚBLICO"),BF209,0)</f>
        <v>0</v>
      </c>
      <c r="BR209" s="36"/>
      <c r="BS209" s="36"/>
      <c r="BT209" s="12"/>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row>
    <row r="210" spans="1:127" ht="15" customHeight="1" x14ac:dyDescent="0.3">
      <c r="A210" s="100" t="s">
        <v>39</v>
      </c>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2"/>
      <c r="BK210" s="36"/>
      <c r="BL210" s="36"/>
      <c r="BM210" s="36"/>
      <c r="BN210" s="36"/>
      <c r="BO210" s="36"/>
      <c r="BP210" s="36"/>
      <c r="BQ210" s="36"/>
      <c r="BR210" s="36"/>
      <c r="BS210" s="36"/>
      <c r="BT210" s="12"/>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row>
    <row r="211" spans="1:127" ht="105" customHeight="1" x14ac:dyDescent="0.3">
      <c r="A211" s="95"/>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7"/>
      <c r="BK211" s="36"/>
      <c r="BL211" s="36"/>
      <c r="BM211" s="36"/>
      <c r="BN211" s="36"/>
      <c r="BO211" s="36"/>
      <c r="BP211" s="36"/>
      <c r="BQ211" s="36"/>
      <c r="BR211" s="36"/>
      <c r="BS211" s="36"/>
      <c r="BT211" s="12"/>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row>
    <row r="212" spans="1:127" x14ac:dyDescent="0.3">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K212" s="36"/>
      <c r="BL212" s="36"/>
      <c r="BM212" s="36"/>
      <c r="BN212" s="36"/>
      <c r="BO212" s="36"/>
      <c r="BP212" s="36"/>
      <c r="BQ212" s="36"/>
      <c r="BR212" s="36"/>
      <c r="BS212" s="36"/>
      <c r="BT212" s="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row>
    <row r="213" spans="1:127" ht="12" customHeight="1" x14ac:dyDescent="0.3">
      <c r="A213" s="86" t="s">
        <v>4928</v>
      </c>
      <c r="B213" s="90"/>
      <c r="C213" s="90"/>
      <c r="D213" s="90"/>
      <c r="E213" s="90"/>
      <c r="F213" s="90"/>
      <c r="G213" s="90"/>
      <c r="H213" s="90"/>
      <c r="I213" s="90"/>
      <c r="J213" s="90"/>
      <c r="K213" s="90"/>
      <c r="L213" s="90"/>
      <c r="M213" s="90"/>
      <c r="N213" s="90"/>
      <c r="O213" s="90"/>
      <c r="P213" s="90"/>
      <c r="Q213" s="87"/>
      <c r="R213" s="86" t="s">
        <v>29</v>
      </c>
      <c r="S213" s="87"/>
      <c r="T213" s="86" t="s">
        <v>30</v>
      </c>
      <c r="U213" s="90"/>
      <c r="V213" s="87"/>
      <c r="W213" s="65" t="s">
        <v>4927</v>
      </c>
      <c r="X213" s="65"/>
      <c r="Y213" s="65"/>
      <c r="Z213" s="65"/>
      <c r="AA213" s="65"/>
      <c r="AB213" s="65"/>
      <c r="AC213" s="65"/>
      <c r="AD213" s="65" t="s">
        <v>31</v>
      </c>
      <c r="AE213" s="65"/>
      <c r="AF213" s="65"/>
      <c r="AG213" s="65"/>
      <c r="AH213" s="65"/>
      <c r="AI213" s="65"/>
      <c r="AJ213" s="65"/>
      <c r="AK213" s="65"/>
      <c r="AL213" s="90" t="s">
        <v>32</v>
      </c>
      <c r="AM213" s="90"/>
      <c r="AN213" s="90"/>
      <c r="AO213" s="90"/>
      <c r="AP213" s="87"/>
      <c r="AQ213" s="86" t="s">
        <v>24</v>
      </c>
      <c r="AR213" s="90"/>
      <c r="AS213" s="90"/>
      <c r="AT213" s="87"/>
      <c r="AU213" s="86" t="s">
        <v>25</v>
      </c>
      <c r="AV213" s="90"/>
      <c r="AW213" s="90"/>
      <c r="AX213" s="90"/>
      <c r="AY213" s="87"/>
      <c r="AZ213" s="65" t="s">
        <v>33</v>
      </c>
      <c r="BA213" s="65"/>
      <c r="BB213" s="65"/>
      <c r="BC213" s="65"/>
      <c r="BD213" s="65"/>
      <c r="BE213" s="65"/>
      <c r="BF213" s="65"/>
      <c r="BG213" s="65"/>
      <c r="BH213" s="65"/>
      <c r="BK213" s="36"/>
      <c r="BL213" s="36"/>
      <c r="BM213" s="36"/>
      <c r="BN213" s="36"/>
      <c r="BO213" s="36"/>
      <c r="BP213" s="36"/>
      <c r="BQ213" s="36"/>
      <c r="BR213" s="36"/>
      <c r="BS213" s="36"/>
      <c r="BT213" s="12"/>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row>
    <row r="214" spans="1:127" ht="32.4" customHeight="1" x14ac:dyDescent="0.3">
      <c r="A214" s="88"/>
      <c r="B214" s="91"/>
      <c r="C214" s="91"/>
      <c r="D214" s="91"/>
      <c r="E214" s="91"/>
      <c r="F214" s="91"/>
      <c r="G214" s="91"/>
      <c r="H214" s="91"/>
      <c r="I214" s="91"/>
      <c r="J214" s="91"/>
      <c r="K214" s="91"/>
      <c r="L214" s="91"/>
      <c r="M214" s="91"/>
      <c r="N214" s="91"/>
      <c r="O214" s="91"/>
      <c r="P214" s="91"/>
      <c r="Q214" s="89"/>
      <c r="R214" s="88"/>
      <c r="S214" s="89"/>
      <c r="T214" s="88"/>
      <c r="U214" s="91"/>
      <c r="V214" s="89"/>
      <c r="W214" s="65"/>
      <c r="X214" s="65"/>
      <c r="Y214" s="65"/>
      <c r="Z214" s="65"/>
      <c r="AA214" s="65"/>
      <c r="AB214" s="65"/>
      <c r="AC214" s="65"/>
      <c r="AD214" s="65"/>
      <c r="AE214" s="65"/>
      <c r="AF214" s="65"/>
      <c r="AG214" s="65"/>
      <c r="AH214" s="65"/>
      <c r="AI214" s="65"/>
      <c r="AJ214" s="65"/>
      <c r="AK214" s="65"/>
      <c r="AL214" s="91"/>
      <c r="AM214" s="91"/>
      <c r="AN214" s="91"/>
      <c r="AO214" s="91"/>
      <c r="AP214" s="89"/>
      <c r="AQ214" s="88"/>
      <c r="AR214" s="91"/>
      <c r="AS214" s="91"/>
      <c r="AT214" s="89"/>
      <c r="AU214" s="88"/>
      <c r="AV214" s="91"/>
      <c r="AW214" s="91"/>
      <c r="AX214" s="91"/>
      <c r="AY214" s="89"/>
      <c r="AZ214" s="65" t="s">
        <v>34</v>
      </c>
      <c r="BA214" s="65"/>
      <c r="BB214" s="65"/>
      <c r="BC214" s="65" t="s">
        <v>35</v>
      </c>
      <c r="BD214" s="65"/>
      <c r="BE214" s="65"/>
      <c r="BF214" s="65" t="s">
        <v>36</v>
      </c>
      <c r="BG214" s="65"/>
      <c r="BH214" s="65"/>
      <c r="BI214" s="75" t="s">
        <v>37</v>
      </c>
      <c r="BJ214" s="76"/>
      <c r="BK214" s="76"/>
      <c r="BL214" s="75" t="s">
        <v>38</v>
      </c>
      <c r="BM214" s="76"/>
      <c r="BN214" s="76"/>
      <c r="BO214" s="73" t="s">
        <v>4886</v>
      </c>
      <c r="BP214" s="74"/>
      <c r="BQ214" s="74"/>
      <c r="BR214" s="36"/>
      <c r="BS214" s="36">
        <v>20</v>
      </c>
      <c r="BT214" s="12"/>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row>
    <row r="215" spans="1:127" ht="41.4" customHeight="1" x14ac:dyDescent="0.3">
      <c r="A215" s="99"/>
      <c r="B215" s="99"/>
      <c r="C215" s="99"/>
      <c r="D215" s="99"/>
      <c r="E215" s="99"/>
      <c r="F215" s="99"/>
      <c r="G215" s="99"/>
      <c r="H215" s="99"/>
      <c r="I215" s="99"/>
      <c r="J215" s="99"/>
      <c r="K215" s="99"/>
      <c r="L215" s="99"/>
      <c r="M215" s="99"/>
      <c r="N215" s="99"/>
      <c r="O215" s="99"/>
      <c r="P215" s="99"/>
      <c r="Q215" s="99"/>
      <c r="R215" s="77" t="s">
        <v>12</v>
      </c>
      <c r="S215" s="78"/>
      <c r="T215" s="79" t="s">
        <v>12</v>
      </c>
      <c r="U215" s="80"/>
      <c r="V215" s="81"/>
      <c r="W215" s="99" t="s">
        <v>12</v>
      </c>
      <c r="X215" s="99"/>
      <c r="Y215" s="99"/>
      <c r="Z215" s="99"/>
      <c r="AA215" s="99"/>
      <c r="AB215" s="99"/>
      <c r="AC215" s="99"/>
      <c r="AD215" s="77"/>
      <c r="AE215" s="82"/>
      <c r="AF215" s="82"/>
      <c r="AG215" s="82"/>
      <c r="AH215" s="82"/>
      <c r="AI215" s="82"/>
      <c r="AJ215" s="82"/>
      <c r="AK215" s="78"/>
      <c r="AL215" s="59"/>
      <c r="AM215" s="60"/>
      <c r="AN215" s="60"/>
      <c r="AO215" s="60"/>
      <c r="AP215" s="61"/>
      <c r="AQ215" s="92"/>
      <c r="AR215" s="93"/>
      <c r="AS215" s="93"/>
      <c r="AT215" s="94"/>
      <c r="AU215" s="92"/>
      <c r="AV215" s="93"/>
      <c r="AW215" s="93"/>
      <c r="AX215" s="93"/>
      <c r="AY215" s="94"/>
      <c r="AZ215" s="103"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03"/>
      <c r="BB215" s="103"/>
      <c r="BC215" s="103"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03"/>
      <c r="BE215" s="103"/>
      <c r="BF215" s="103"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03"/>
      <c r="BH215" s="103"/>
      <c r="BI215" s="51">
        <f>IF(R215="NO",AZ215,0)</f>
        <v>0</v>
      </c>
      <c r="BJ215" s="51">
        <f>IF(R215="NO",BC215,0)</f>
        <v>0</v>
      </c>
      <c r="BK215" s="51">
        <f>IF(R215="NO",BF215,0)</f>
        <v>0</v>
      </c>
      <c r="BL215" s="51">
        <f>IF(R215="SI",AZ215,0)</f>
        <v>0</v>
      </c>
      <c r="BM215" s="51">
        <f>IF(R215="SI",BC215,0)</f>
        <v>0</v>
      </c>
      <c r="BN215" s="51">
        <f>IF(R215="SI",BF215,0)</f>
        <v>0</v>
      </c>
      <c r="BO215" s="51">
        <f>IF(AND(R215="SI",T215="PÚBLICO"),AZ215,0)</f>
        <v>0</v>
      </c>
      <c r="BP215" s="51">
        <f>IF(AND(R215="SI",T215="PÚBLICO"),BC215,0)</f>
        <v>0</v>
      </c>
      <c r="BQ215" s="51">
        <f>IF(AND(R215="SI",T215="PÚBLICO"),BF215,0)</f>
        <v>0</v>
      </c>
      <c r="BR215" s="36"/>
      <c r="BS215" s="36"/>
      <c r="BT215" s="12"/>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row>
    <row r="216" spans="1:127" ht="15" customHeight="1" x14ac:dyDescent="0.3">
      <c r="A216" s="100" t="s">
        <v>39</v>
      </c>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2"/>
      <c r="BK216" s="36"/>
      <c r="BL216" s="36"/>
      <c r="BM216" s="36"/>
      <c r="BN216" s="36"/>
      <c r="BO216" s="36"/>
      <c r="BP216" s="36"/>
      <c r="BQ216" s="36"/>
      <c r="BR216" s="36"/>
      <c r="BS216" s="36"/>
      <c r="BT216" s="12"/>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row>
    <row r="217" spans="1:127" ht="105" customHeight="1" x14ac:dyDescent="0.3">
      <c r="A217" s="95"/>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7"/>
      <c r="BK217" s="36"/>
      <c r="BL217" s="36"/>
      <c r="BM217" s="36"/>
      <c r="BN217" s="36"/>
      <c r="BO217" s="36"/>
      <c r="BP217" s="36"/>
      <c r="BQ217" s="36"/>
      <c r="BR217" s="36"/>
      <c r="BS217" s="36"/>
      <c r="BT217" s="12"/>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row>
    <row r="218" spans="1:127" x14ac:dyDescent="0.3">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K218" s="36"/>
      <c r="BL218" s="36"/>
      <c r="BM218" s="36"/>
      <c r="BN218" s="36"/>
      <c r="BO218" s="36"/>
      <c r="BP218" s="36"/>
      <c r="BQ218" s="36"/>
      <c r="BR218" s="36"/>
      <c r="BS218" s="36"/>
      <c r="BT218" s="12"/>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row>
    <row r="219" spans="1:127" ht="12" customHeight="1" x14ac:dyDescent="0.3">
      <c r="A219" s="86" t="s">
        <v>4928</v>
      </c>
      <c r="B219" s="90"/>
      <c r="C219" s="90"/>
      <c r="D219" s="90"/>
      <c r="E219" s="90"/>
      <c r="F219" s="90"/>
      <c r="G219" s="90"/>
      <c r="H219" s="90"/>
      <c r="I219" s="90"/>
      <c r="J219" s="90"/>
      <c r="K219" s="90"/>
      <c r="L219" s="90"/>
      <c r="M219" s="90"/>
      <c r="N219" s="90"/>
      <c r="O219" s="90"/>
      <c r="P219" s="90"/>
      <c r="Q219" s="87"/>
      <c r="R219" s="86" t="s">
        <v>29</v>
      </c>
      <c r="S219" s="87"/>
      <c r="T219" s="86" t="s">
        <v>30</v>
      </c>
      <c r="U219" s="90"/>
      <c r="V219" s="87"/>
      <c r="W219" s="65" t="s">
        <v>4927</v>
      </c>
      <c r="X219" s="65"/>
      <c r="Y219" s="65"/>
      <c r="Z219" s="65"/>
      <c r="AA219" s="65"/>
      <c r="AB219" s="65"/>
      <c r="AC219" s="65"/>
      <c r="AD219" s="65" t="s">
        <v>31</v>
      </c>
      <c r="AE219" s="65"/>
      <c r="AF219" s="65"/>
      <c r="AG219" s="65"/>
      <c r="AH219" s="65"/>
      <c r="AI219" s="65"/>
      <c r="AJ219" s="65"/>
      <c r="AK219" s="65"/>
      <c r="AL219" s="90" t="s">
        <v>32</v>
      </c>
      <c r="AM219" s="90"/>
      <c r="AN219" s="90"/>
      <c r="AO219" s="90"/>
      <c r="AP219" s="87"/>
      <c r="AQ219" s="86" t="s">
        <v>24</v>
      </c>
      <c r="AR219" s="90"/>
      <c r="AS219" s="90"/>
      <c r="AT219" s="87"/>
      <c r="AU219" s="86" t="s">
        <v>25</v>
      </c>
      <c r="AV219" s="90"/>
      <c r="AW219" s="90"/>
      <c r="AX219" s="90"/>
      <c r="AY219" s="87"/>
      <c r="AZ219" s="65" t="s">
        <v>33</v>
      </c>
      <c r="BA219" s="65"/>
      <c r="BB219" s="65"/>
      <c r="BC219" s="65"/>
      <c r="BD219" s="65"/>
      <c r="BE219" s="65"/>
      <c r="BF219" s="65"/>
      <c r="BG219" s="65"/>
      <c r="BH219" s="65"/>
      <c r="BK219" s="36"/>
      <c r="BL219" s="36"/>
      <c r="BM219" s="36"/>
      <c r="BN219" s="36"/>
      <c r="BO219" s="36"/>
      <c r="BP219" s="36"/>
      <c r="BQ219" s="36"/>
      <c r="BR219" s="36"/>
      <c r="BS219" s="36"/>
      <c r="BT219" s="12"/>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row>
    <row r="220" spans="1:127" ht="32.4" customHeight="1" x14ac:dyDescent="0.3">
      <c r="A220" s="88"/>
      <c r="B220" s="91"/>
      <c r="C220" s="91"/>
      <c r="D220" s="91"/>
      <c r="E220" s="91"/>
      <c r="F220" s="91"/>
      <c r="G220" s="91"/>
      <c r="H220" s="91"/>
      <c r="I220" s="91"/>
      <c r="J220" s="91"/>
      <c r="K220" s="91"/>
      <c r="L220" s="91"/>
      <c r="M220" s="91"/>
      <c r="N220" s="91"/>
      <c r="O220" s="91"/>
      <c r="P220" s="91"/>
      <c r="Q220" s="89"/>
      <c r="R220" s="88"/>
      <c r="S220" s="89"/>
      <c r="T220" s="88"/>
      <c r="U220" s="91"/>
      <c r="V220" s="89"/>
      <c r="W220" s="65"/>
      <c r="X220" s="65"/>
      <c r="Y220" s="65"/>
      <c r="Z220" s="65"/>
      <c r="AA220" s="65"/>
      <c r="AB220" s="65"/>
      <c r="AC220" s="65"/>
      <c r="AD220" s="65"/>
      <c r="AE220" s="65"/>
      <c r="AF220" s="65"/>
      <c r="AG220" s="65"/>
      <c r="AH220" s="65"/>
      <c r="AI220" s="65"/>
      <c r="AJ220" s="65"/>
      <c r="AK220" s="65"/>
      <c r="AL220" s="91"/>
      <c r="AM220" s="91"/>
      <c r="AN220" s="91"/>
      <c r="AO220" s="91"/>
      <c r="AP220" s="89"/>
      <c r="AQ220" s="88"/>
      <c r="AR220" s="91"/>
      <c r="AS220" s="91"/>
      <c r="AT220" s="89"/>
      <c r="AU220" s="88"/>
      <c r="AV220" s="91"/>
      <c r="AW220" s="91"/>
      <c r="AX220" s="91"/>
      <c r="AY220" s="89"/>
      <c r="AZ220" s="65" t="s">
        <v>34</v>
      </c>
      <c r="BA220" s="65"/>
      <c r="BB220" s="65"/>
      <c r="BC220" s="65" t="s">
        <v>35</v>
      </c>
      <c r="BD220" s="65"/>
      <c r="BE220" s="65"/>
      <c r="BF220" s="65" t="s">
        <v>36</v>
      </c>
      <c r="BG220" s="65"/>
      <c r="BH220" s="65"/>
      <c r="BI220" s="75" t="s">
        <v>37</v>
      </c>
      <c r="BJ220" s="76"/>
      <c r="BK220" s="76"/>
      <c r="BL220" s="75" t="s">
        <v>38</v>
      </c>
      <c r="BM220" s="76"/>
      <c r="BN220" s="76"/>
      <c r="BO220" s="73" t="s">
        <v>4886</v>
      </c>
      <c r="BP220" s="74"/>
      <c r="BQ220" s="74"/>
      <c r="BR220" s="36"/>
      <c r="BS220" s="36">
        <v>21</v>
      </c>
      <c r="BT220" s="12"/>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row>
    <row r="221" spans="1:127" ht="41.4" customHeight="1" x14ac:dyDescent="0.3">
      <c r="A221" s="99"/>
      <c r="B221" s="99"/>
      <c r="C221" s="99"/>
      <c r="D221" s="99"/>
      <c r="E221" s="99"/>
      <c r="F221" s="99"/>
      <c r="G221" s="99"/>
      <c r="H221" s="99"/>
      <c r="I221" s="99"/>
      <c r="J221" s="99"/>
      <c r="K221" s="99"/>
      <c r="L221" s="99"/>
      <c r="M221" s="99"/>
      <c r="N221" s="99"/>
      <c r="O221" s="99"/>
      <c r="P221" s="99"/>
      <c r="Q221" s="99"/>
      <c r="R221" s="77" t="s">
        <v>12</v>
      </c>
      <c r="S221" s="78"/>
      <c r="T221" s="79" t="s">
        <v>12</v>
      </c>
      <c r="U221" s="80"/>
      <c r="V221" s="81"/>
      <c r="W221" s="99" t="s">
        <v>12</v>
      </c>
      <c r="X221" s="99"/>
      <c r="Y221" s="99"/>
      <c r="Z221" s="99"/>
      <c r="AA221" s="99"/>
      <c r="AB221" s="99"/>
      <c r="AC221" s="99"/>
      <c r="AD221" s="77"/>
      <c r="AE221" s="82"/>
      <c r="AF221" s="82"/>
      <c r="AG221" s="82"/>
      <c r="AH221" s="82"/>
      <c r="AI221" s="82"/>
      <c r="AJ221" s="82"/>
      <c r="AK221" s="78"/>
      <c r="AL221" s="59"/>
      <c r="AM221" s="60"/>
      <c r="AN221" s="60"/>
      <c r="AO221" s="60"/>
      <c r="AP221" s="61"/>
      <c r="AQ221" s="92"/>
      <c r="AR221" s="93"/>
      <c r="AS221" s="93"/>
      <c r="AT221" s="94"/>
      <c r="AU221" s="92"/>
      <c r="AV221" s="93"/>
      <c r="AW221" s="93"/>
      <c r="AX221" s="93"/>
      <c r="AY221" s="94"/>
      <c r="AZ221" s="103"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f>
        <v/>
      </c>
      <c r="BA221" s="103"/>
      <c r="BB221" s="103"/>
      <c r="BC221" s="103"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FECHAS",DATEDIF(AQ221,(AU221+1),"YM"))))</f>
        <v/>
      </c>
      <c r="BD221" s="103"/>
      <c r="BE221" s="103"/>
      <c r="BF221" s="103" t="str">
        <f>IF(AND(A221="",R221="SELECCIONE",T221="SELECCIONE",W221="SELECCIONE",AD221="",AL221="",AQ221="",AU221=""),"",IF(OR(OR(A221="",R221="SELECCIONE",T221="SELECCIONE",W221="SELECCIONE",AD221="",AL221="",AQ221="",AU221=""),AND(AQ221="",AU221="")),"COMPLETE TODOS LOS CAMPOS DE LA IZQUIERDA",IF(OR(AQ221&gt;AU221,AND(AQ221="",AU221&lt;&gt;""),AND(AQ221&lt;&gt;"",AU221="")),"VERIFICAR FECHAS",IF(AQ221="",0,IFERROR(DATEDIF(AQ221,(AU221+1),"MD"),"Fecha Inválida")))))</f>
        <v/>
      </c>
      <c r="BG221" s="103"/>
      <c r="BH221" s="103"/>
      <c r="BI221" s="51">
        <f>IF(R221="NO",AZ221,0)</f>
        <v>0</v>
      </c>
      <c r="BJ221" s="51">
        <f>IF(R221="NO",BC221,0)</f>
        <v>0</v>
      </c>
      <c r="BK221" s="51">
        <f>IF(R221="NO",BF221,0)</f>
        <v>0</v>
      </c>
      <c r="BL221" s="51">
        <f>IF(R221="SI",AZ221,0)</f>
        <v>0</v>
      </c>
      <c r="BM221" s="51">
        <f>IF(R221="SI",BC221,0)</f>
        <v>0</v>
      </c>
      <c r="BN221" s="51">
        <f>IF(R221="SI",BF221,0)</f>
        <v>0</v>
      </c>
      <c r="BO221" s="51">
        <f>IF(AND(R221="SI",T221="PÚBLICO"),AZ221,0)</f>
        <v>0</v>
      </c>
      <c r="BP221" s="51">
        <f>IF(AND(R221="SI",T221="PÚBLICO"),BC221,0)</f>
        <v>0</v>
      </c>
      <c r="BQ221" s="51">
        <f>IF(AND(R221="SI",T221="PÚBLICO"),BF221,0)</f>
        <v>0</v>
      </c>
      <c r="BR221" s="36"/>
      <c r="BS221" s="36"/>
      <c r="BT221" s="12"/>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row>
    <row r="222" spans="1:127" ht="15" customHeight="1" x14ac:dyDescent="0.3">
      <c r="A222" s="100" t="s">
        <v>39</v>
      </c>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2"/>
      <c r="BK222" s="36"/>
      <c r="BL222" s="36"/>
      <c r="BM222" s="36"/>
      <c r="BN222" s="36"/>
      <c r="BO222" s="36"/>
      <c r="BP222" s="36"/>
      <c r="BQ222" s="36"/>
      <c r="BR222" s="36"/>
      <c r="BS222" s="36"/>
      <c r="BT222" s="1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row>
    <row r="223" spans="1:127" ht="105" customHeight="1" x14ac:dyDescent="0.3">
      <c r="A223" s="95"/>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7"/>
      <c r="BK223" s="36"/>
      <c r="BL223" s="36"/>
      <c r="BM223" s="36"/>
      <c r="BN223" s="36"/>
      <c r="BO223" s="36"/>
      <c r="BP223" s="36"/>
      <c r="BQ223" s="36"/>
      <c r="BR223" s="36"/>
      <c r="BS223" s="36"/>
      <c r="BT223" s="12"/>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row>
    <row r="224" spans="1:127" x14ac:dyDescent="0.3">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K224" s="36"/>
      <c r="BL224" s="36"/>
      <c r="BM224" s="36"/>
      <c r="BN224" s="36"/>
      <c r="BO224" s="36"/>
      <c r="BP224" s="36"/>
      <c r="BQ224" s="36"/>
      <c r="BR224" s="36"/>
      <c r="BS224" s="36"/>
      <c r="BT224" s="12"/>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row>
    <row r="225" spans="1:127" ht="12" customHeight="1" x14ac:dyDescent="0.3">
      <c r="A225" s="86" t="s">
        <v>4928</v>
      </c>
      <c r="B225" s="90"/>
      <c r="C225" s="90"/>
      <c r="D225" s="90"/>
      <c r="E225" s="90"/>
      <c r="F225" s="90"/>
      <c r="G225" s="90"/>
      <c r="H225" s="90"/>
      <c r="I225" s="90"/>
      <c r="J225" s="90"/>
      <c r="K225" s="90"/>
      <c r="L225" s="90"/>
      <c r="M225" s="90"/>
      <c r="N225" s="90"/>
      <c r="O225" s="90"/>
      <c r="P225" s="90"/>
      <c r="Q225" s="87"/>
      <c r="R225" s="86" t="s">
        <v>29</v>
      </c>
      <c r="S225" s="87"/>
      <c r="T225" s="86" t="s">
        <v>30</v>
      </c>
      <c r="U225" s="90"/>
      <c r="V225" s="87"/>
      <c r="W225" s="65" t="s">
        <v>4927</v>
      </c>
      <c r="X225" s="65"/>
      <c r="Y225" s="65"/>
      <c r="Z225" s="65"/>
      <c r="AA225" s="65"/>
      <c r="AB225" s="65"/>
      <c r="AC225" s="65"/>
      <c r="AD225" s="65" t="s">
        <v>31</v>
      </c>
      <c r="AE225" s="65"/>
      <c r="AF225" s="65"/>
      <c r="AG225" s="65"/>
      <c r="AH225" s="65"/>
      <c r="AI225" s="65"/>
      <c r="AJ225" s="65"/>
      <c r="AK225" s="65"/>
      <c r="AL225" s="90" t="s">
        <v>32</v>
      </c>
      <c r="AM225" s="90"/>
      <c r="AN225" s="90"/>
      <c r="AO225" s="90"/>
      <c r="AP225" s="87"/>
      <c r="AQ225" s="86" t="s">
        <v>24</v>
      </c>
      <c r="AR225" s="90"/>
      <c r="AS225" s="90"/>
      <c r="AT225" s="87"/>
      <c r="AU225" s="86" t="s">
        <v>25</v>
      </c>
      <c r="AV225" s="90"/>
      <c r="AW225" s="90"/>
      <c r="AX225" s="90"/>
      <c r="AY225" s="87"/>
      <c r="AZ225" s="65" t="s">
        <v>33</v>
      </c>
      <c r="BA225" s="65"/>
      <c r="BB225" s="65"/>
      <c r="BC225" s="65"/>
      <c r="BD225" s="65"/>
      <c r="BE225" s="65"/>
      <c r="BF225" s="65"/>
      <c r="BG225" s="65"/>
      <c r="BH225" s="65"/>
      <c r="BK225" s="36"/>
      <c r="BL225" s="36"/>
      <c r="BM225" s="36"/>
      <c r="BN225" s="36"/>
      <c r="BO225" s="36"/>
      <c r="BP225" s="36"/>
      <c r="BQ225" s="36"/>
      <c r="BR225" s="36"/>
      <c r="BS225" s="36"/>
      <c r="BT225" s="12"/>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row>
    <row r="226" spans="1:127" ht="32.4" customHeight="1" x14ac:dyDescent="0.3">
      <c r="A226" s="88"/>
      <c r="B226" s="91"/>
      <c r="C226" s="91"/>
      <c r="D226" s="91"/>
      <c r="E226" s="91"/>
      <c r="F226" s="91"/>
      <c r="G226" s="91"/>
      <c r="H226" s="91"/>
      <c r="I226" s="91"/>
      <c r="J226" s="91"/>
      <c r="K226" s="91"/>
      <c r="L226" s="91"/>
      <c r="M226" s="91"/>
      <c r="N226" s="91"/>
      <c r="O226" s="91"/>
      <c r="P226" s="91"/>
      <c r="Q226" s="89"/>
      <c r="R226" s="88"/>
      <c r="S226" s="89"/>
      <c r="T226" s="88"/>
      <c r="U226" s="91"/>
      <c r="V226" s="89"/>
      <c r="W226" s="65"/>
      <c r="X226" s="65"/>
      <c r="Y226" s="65"/>
      <c r="Z226" s="65"/>
      <c r="AA226" s="65"/>
      <c r="AB226" s="65"/>
      <c r="AC226" s="65"/>
      <c r="AD226" s="65"/>
      <c r="AE226" s="65"/>
      <c r="AF226" s="65"/>
      <c r="AG226" s="65"/>
      <c r="AH226" s="65"/>
      <c r="AI226" s="65"/>
      <c r="AJ226" s="65"/>
      <c r="AK226" s="65"/>
      <c r="AL226" s="91"/>
      <c r="AM226" s="91"/>
      <c r="AN226" s="91"/>
      <c r="AO226" s="91"/>
      <c r="AP226" s="89"/>
      <c r="AQ226" s="88"/>
      <c r="AR226" s="91"/>
      <c r="AS226" s="91"/>
      <c r="AT226" s="89"/>
      <c r="AU226" s="88"/>
      <c r="AV226" s="91"/>
      <c r="AW226" s="91"/>
      <c r="AX226" s="91"/>
      <c r="AY226" s="89"/>
      <c r="AZ226" s="65" t="s">
        <v>34</v>
      </c>
      <c r="BA226" s="65"/>
      <c r="BB226" s="65"/>
      <c r="BC226" s="65" t="s">
        <v>35</v>
      </c>
      <c r="BD226" s="65"/>
      <c r="BE226" s="65"/>
      <c r="BF226" s="65" t="s">
        <v>36</v>
      </c>
      <c r="BG226" s="65"/>
      <c r="BH226" s="65"/>
      <c r="BI226" s="75" t="s">
        <v>37</v>
      </c>
      <c r="BJ226" s="76"/>
      <c r="BK226" s="76"/>
      <c r="BL226" s="75" t="s">
        <v>38</v>
      </c>
      <c r="BM226" s="76"/>
      <c r="BN226" s="76"/>
      <c r="BO226" s="73" t="s">
        <v>4886</v>
      </c>
      <c r="BP226" s="74"/>
      <c r="BQ226" s="74"/>
      <c r="BR226" s="36"/>
      <c r="BS226" s="36">
        <v>22</v>
      </c>
      <c r="BT226" s="12"/>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row>
    <row r="227" spans="1:127" ht="41.4" customHeight="1" x14ac:dyDescent="0.3">
      <c r="A227" s="99"/>
      <c r="B227" s="99"/>
      <c r="C227" s="99"/>
      <c r="D227" s="99"/>
      <c r="E227" s="99"/>
      <c r="F227" s="99"/>
      <c r="G227" s="99"/>
      <c r="H227" s="99"/>
      <c r="I227" s="99"/>
      <c r="J227" s="99"/>
      <c r="K227" s="99"/>
      <c r="L227" s="99"/>
      <c r="M227" s="99"/>
      <c r="N227" s="99"/>
      <c r="O227" s="99"/>
      <c r="P227" s="99"/>
      <c r="Q227" s="99"/>
      <c r="R227" s="77" t="s">
        <v>12</v>
      </c>
      <c r="S227" s="78"/>
      <c r="T227" s="79" t="s">
        <v>12</v>
      </c>
      <c r="U227" s="80"/>
      <c r="V227" s="81"/>
      <c r="W227" s="99" t="s">
        <v>12</v>
      </c>
      <c r="X227" s="99"/>
      <c r="Y227" s="99"/>
      <c r="Z227" s="99"/>
      <c r="AA227" s="99"/>
      <c r="AB227" s="99"/>
      <c r="AC227" s="99"/>
      <c r="AD227" s="77"/>
      <c r="AE227" s="82"/>
      <c r="AF227" s="82"/>
      <c r="AG227" s="82"/>
      <c r="AH227" s="82"/>
      <c r="AI227" s="82"/>
      <c r="AJ227" s="82"/>
      <c r="AK227" s="78"/>
      <c r="AL227" s="59"/>
      <c r="AM227" s="60"/>
      <c r="AN227" s="60"/>
      <c r="AO227" s="60"/>
      <c r="AP227" s="61"/>
      <c r="AQ227" s="92"/>
      <c r="AR227" s="93"/>
      <c r="AS227" s="93"/>
      <c r="AT227" s="94"/>
      <c r="AU227" s="92"/>
      <c r="AV227" s="93"/>
      <c r="AW227" s="93"/>
      <c r="AX227" s="93"/>
      <c r="AY227" s="94"/>
      <c r="AZ227" s="103"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103"/>
      <c r="BB227" s="103"/>
      <c r="BC227" s="103"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103"/>
      <c r="BE227" s="103"/>
      <c r="BF227" s="103"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103"/>
      <c r="BH227" s="103"/>
      <c r="BI227" s="51">
        <f>IF(R227="NO",AZ227,0)</f>
        <v>0</v>
      </c>
      <c r="BJ227" s="51">
        <f>IF(R227="NO",BC227,0)</f>
        <v>0</v>
      </c>
      <c r="BK227" s="51">
        <f>IF(R227="NO",BF227,0)</f>
        <v>0</v>
      </c>
      <c r="BL227" s="51">
        <f>IF(R227="SI",AZ227,0)</f>
        <v>0</v>
      </c>
      <c r="BM227" s="51">
        <f>IF(R227="SI",BC227,0)</f>
        <v>0</v>
      </c>
      <c r="BN227" s="51">
        <f>IF(R227="SI",BF227,0)</f>
        <v>0</v>
      </c>
      <c r="BO227" s="51">
        <f>IF(AND(R227="SI",T227="PÚBLICO"),AZ227,0)</f>
        <v>0</v>
      </c>
      <c r="BP227" s="51">
        <f>IF(AND(R227="SI",T227="PÚBLICO"),BC227,0)</f>
        <v>0</v>
      </c>
      <c r="BQ227" s="51">
        <f>IF(AND(R227="SI",T227="PÚBLICO"),BF227,0)</f>
        <v>0</v>
      </c>
      <c r="BR227" s="36"/>
      <c r="BS227" s="36"/>
      <c r="BT227" s="12"/>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row>
    <row r="228" spans="1:127" ht="15" customHeight="1" x14ac:dyDescent="0.3">
      <c r="A228" s="100" t="s">
        <v>39</v>
      </c>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2"/>
      <c r="BK228" s="36"/>
      <c r="BL228" s="36"/>
      <c r="BM228" s="36"/>
      <c r="BN228" s="36"/>
      <c r="BO228" s="36"/>
      <c r="BP228" s="36"/>
      <c r="BQ228" s="36"/>
      <c r="BR228" s="36"/>
      <c r="BS228" s="36"/>
      <c r="BT228" s="12"/>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row>
    <row r="229" spans="1:127" ht="105" customHeight="1" x14ac:dyDescent="0.3">
      <c r="A229" s="95"/>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7"/>
      <c r="BK229" s="36"/>
      <c r="BL229" s="36"/>
      <c r="BM229" s="36"/>
      <c r="BN229" s="36"/>
      <c r="BO229" s="36"/>
      <c r="BP229" s="36"/>
      <c r="BQ229" s="36"/>
      <c r="BR229" s="36"/>
      <c r="BS229" s="36"/>
      <c r="BT229" s="12"/>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row>
    <row r="230" spans="1:127" x14ac:dyDescent="0.3">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K230" s="36"/>
      <c r="BL230" s="36"/>
      <c r="BM230" s="36"/>
      <c r="BN230" s="36"/>
      <c r="BO230" s="36"/>
      <c r="BP230" s="36"/>
      <c r="BQ230" s="36"/>
      <c r="BR230" s="36"/>
      <c r="BS230" s="36"/>
      <c r="BT230" s="12"/>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row>
    <row r="231" spans="1:127" ht="12" customHeight="1" x14ac:dyDescent="0.3">
      <c r="A231" s="86" t="s">
        <v>4928</v>
      </c>
      <c r="B231" s="90"/>
      <c r="C231" s="90"/>
      <c r="D231" s="90"/>
      <c r="E231" s="90"/>
      <c r="F231" s="90"/>
      <c r="G231" s="90"/>
      <c r="H231" s="90"/>
      <c r="I231" s="90"/>
      <c r="J231" s="90"/>
      <c r="K231" s="90"/>
      <c r="L231" s="90"/>
      <c r="M231" s="90"/>
      <c r="N231" s="90"/>
      <c r="O231" s="90"/>
      <c r="P231" s="90"/>
      <c r="Q231" s="87"/>
      <c r="R231" s="86" t="s">
        <v>29</v>
      </c>
      <c r="S231" s="87"/>
      <c r="T231" s="86" t="s">
        <v>30</v>
      </c>
      <c r="U231" s="90"/>
      <c r="V231" s="87"/>
      <c r="W231" s="65" t="s">
        <v>4927</v>
      </c>
      <c r="X231" s="65"/>
      <c r="Y231" s="65"/>
      <c r="Z231" s="65"/>
      <c r="AA231" s="65"/>
      <c r="AB231" s="65"/>
      <c r="AC231" s="65"/>
      <c r="AD231" s="65" t="s">
        <v>31</v>
      </c>
      <c r="AE231" s="65"/>
      <c r="AF231" s="65"/>
      <c r="AG231" s="65"/>
      <c r="AH231" s="65"/>
      <c r="AI231" s="65"/>
      <c r="AJ231" s="65"/>
      <c r="AK231" s="65"/>
      <c r="AL231" s="90" t="s">
        <v>32</v>
      </c>
      <c r="AM231" s="90"/>
      <c r="AN231" s="90"/>
      <c r="AO231" s="90"/>
      <c r="AP231" s="87"/>
      <c r="AQ231" s="86" t="s">
        <v>24</v>
      </c>
      <c r="AR231" s="90"/>
      <c r="AS231" s="90"/>
      <c r="AT231" s="87"/>
      <c r="AU231" s="86" t="s">
        <v>25</v>
      </c>
      <c r="AV231" s="90"/>
      <c r="AW231" s="90"/>
      <c r="AX231" s="90"/>
      <c r="AY231" s="87"/>
      <c r="AZ231" s="65" t="s">
        <v>33</v>
      </c>
      <c r="BA231" s="65"/>
      <c r="BB231" s="65"/>
      <c r="BC231" s="65"/>
      <c r="BD231" s="65"/>
      <c r="BE231" s="65"/>
      <c r="BF231" s="65"/>
      <c r="BG231" s="65"/>
      <c r="BH231" s="65"/>
      <c r="BK231" s="36"/>
      <c r="BL231" s="36"/>
      <c r="BM231" s="36"/>
      <c r="BN231" s="36"/>
      <c r="BO231" s="36"/>
      <c r="BP231" s="36"/>
      <c r="BQ231" s="36"/>
      <c r="BR231" s="36"/>
      <c r="BS231" s="36"/>
      <c r="BT231" s="12"/>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row>
    <row r="232" spans="1:127" ht="32.4" customHeight="1" x14ac:dyDescent="0.3">
      <c r="A232" s="88"/>
      <c r="B232" s="91"/>
      <c r="C232" s="91"/>
      <c r="D232" s="91"/>
      <c r="E232" s="91"/>
      <c r="F232" s="91"/>
      <c r="G232" s="91"/>
      <c r="H232" s="91"/>
      <c r="I232" s="91"/>
      <c r="J232" s="91"/>
      <c r="K232" s="91"/>
      <c r="L232" s="91"/>
      <c r="M232" s="91"/>
      <c r="N232" s="91"/>
      <c r="O232" s="91"/>
      <c r="P232" s="91"/>
      <c r="Q232" s="89"/>
      <c r="R232" s="88"/>
      <c r="S232" s="89"/>
      <c r="T232" s="88"/>
      <c r="U232" s="91"/>
      <c r="V232" s="89"/>
      <c r="W232" s="65"/>
      <c r="X232" s="65"/>
      <c r="Y232" s="65"/>
      <c r="Z232" s="65"/>
      <c r="AA232" s="65"/>
      <c r="AB232" s="65"/>
      <c r="AC232" s="65"/>
      <c r="AD232" s="65"/>
      <c r="AE232" s="65"/>
      <c r="AF232" s="65"/>
      <c r="AG232" s="65"/>
      <c r="AH232" s="65"/>
      <c r="AI232" s="65"/>
      <c r="AJ232" s="65"/>
      <c r="AK232" s="65"/>
      <c r="AL232" s="91"/>
      <c r="AM232" s="91"/>
      <c r="AN232" s="91"/>
      <c r="AO232" s="91"/>
      <c r="AP232" s="89"/>
      <c r="AQ232" s="88"/>
      <c r="AR232" s="91"/>
      <c r="AS232" s="91"/>
      <c r="AT232" s="89"/>
      <c r="AU232" s="88"/>
      <c r="AV232" s="91"/>
      <c r="AW232" s="91"/>
      <c r="AX232" s="91"/>
      <c r="AY232" s="89"/>
      <c r="AZ232" s="65" t="s">
        <v>34</v>
      </c>
      <c r="BA232" s="65"/>
      <c r="BB232" s="65"/>
      <c r="BC232" s="65" t="s">
        <v>35</v>
      </c>
      <c r="BD232" s="65"/>
      <c r="BE232" s="65"/>
      <c r="BF232" s="65" t="s">
        <v>36</v>
      </c>
      <c r="BG232" s="65"/>
      <c r="BH232" s="65"/>
      <c r="BI232" s="75" t="s">
        <v>37</v>
      </c>
      <c r="BJ232" s="76"/>
      <c r="BK232" s="76"/>
      <c r="BL232" s="75" t="s">
        <v>38</v>
      </c>
      <c r="BM232" s="76"/>
      <c r="BN232" s="76"/>
      <c r="BO232" s="73" t="s">
        <v>4886</v>
      </c>
      <c r="BP232" s="74"/>
      <c r="BQ232" s="74"/>
      <c r="BR232" s="36"/>
      <c r="BS232" s="36">
        <v>23</v>
      </c>
      <c r="BT232" s="1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row>
    <row r="233" spans="1:127" ht="41.4" customHeight="1" x14ac:dyDescent="0.3">
      <c r="A233" s="99"/>
      <c r="B233" s="99"/>
      <c r="C233" s="99"/>
      <c r="D233" s="99"/>
      <c r="E233" s="99"/>
      <c r="F233" s="99"/>
      <c r="G233" s="99"/>
      <c r="H233" s="99"/>
      <c r="I233" s="99"/>
      <c r="J233" s="99"/>
      <c r="K233" s="99"/>
      <c r="L233" s="99"/>
      <c r="M233" s="99"/>
      <c r="N233" s="99"/>
      <c r="O233" s="99"/>
      <c r="P233" s="99"/>
      <c r="Q233" s="99"/>
      <c r="R233" s="77" t="s">
        <v>12</v>
      </c>
      <c r="S233" s="78"/>
      <c r="T233" s="79" t="s">
        <v>12</v>
      </c>
      <c r="U233" s="80"/>
      <c r="V233" s="81"/>
      <c r="W233" s="99" t="s">
        <v>12</v>
      </c>
      <c r="X233" s="99"/>
      <c r="Y233" s="99"/>
      <c r="Z233" s="99"/>
      <c r="AA233" s="99"/>
      <c r="AB233" s="99"/>
      <c r="AC233" s="99"/>
      <c r="AD233" s="77"/>
      <c r="AE233" s="82"/>
      <c r="AF233" s="82"/>
      <c r="AG233" s="82"/>
      <c r="AH233" s="82"/>
      <c r="AI233" s="82"/>
      <c r="AJ233" s="82"/>
      <c r="AK233" s="78"/>
      <c r="AL233" s="59"/>
      <c r="AM233" s="60"/>
      <c r="AN233" s="60"/>
      <c r="AO233" s="60"/>
      <c r="AP233" s="61"/>
      <c r="AQ233" s="92"/>
      <c r="AR233" s="93"/>
      <c r="AS233" s="93"/>
      <c r="AT233" s="94"/>
      <c r="AU233" s="92"/>
      <c r="AV233" s="93"/>
      <c r="AW233" s="93"/>
      <c r="AX233" s="93"/>
      <c r="AY233" s="94"/>
      <c r="AZ233" s="103"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f>
        <v/>
      </c>
      <c r="BA233" s="103"/>
      <c r="BB233" s="103"/>
      <c r="BC233" s="103"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FECHAS",DATEDIF(AQ233,(AU233+1),"YM"))))</f>
        <v/>
      </c>
      <c r="BD233" s="103"/>
      <c r="BE233" s="103"/>
      <c r="BF233" s="103" t="str">
        <f>IF(AND(A233="",R233="SELECCIONE",T233="SELECCIONE",W233="SELECCIONE",AD233="",AL233="",AQ233="",AU233=""),"",IF(OR(OR(A233="",R233="SELECCIONE",T233="SELECCIONE",W233="SELECCIONE",AD233="",AL233="",AQ233="",AU233=""),AND(AQ233="",AU233="")),"COMPLETE TODOS LOS CAMPOS DE LA IZQUIERDA",IF(OR(AQ233&gt;AU233,AND(AQ233="",AU233&lt;&gt;""),AND(AQ233&lt;&gt;"",AU233="")),"VERIFICAR FECHAS",IF(AQ233="",0,IFERROR(DATEDIF(AQ233,(AU233+1),"MD"),"Fecha Inválida")))))</f>
        <v/>
      </c>
      <c r="BG233" s="103"/>
      <c r="BH233" s="103"/>
      <c r="BI233" s="51">
        <f>IF(R233="NO",AZ233,0)</f>
        <v>0</v>
      </c>
      <c r="BJ233" s="51">
        <f>IF(R233="NO",BC233,0)</f>
        <v>0</v>
      </c>
      <c r="BK233" s="51">
        <f>IF(R233="NO",BF233,0)</f>
        <v>0</v>
      </c>
      <c r="BL233" s="51">
        <f>IF(R233="SI",AZ233,0)</f>
        <v>0</v>
      </c>
      <c r="BM233" s="51">
        <f>IF(R233="SI",BC233,0)</f>
        <v>0</v>
      </c>
      <c r="BN233" s="51">
        <f>IF(R233="SI",BF233,0)</f>
        <v>0</v>
      </c>
      <c r="BO233" s="51">
        <f>IF(AND(R233="SI",T233="PÚBLICO"),AZ233,0)</f>
        <v>0</v>
      </c>
      <c r="BP233" s="51">
        <f>IF(AND(R233="SI",T233="PÚBLICO"),BC233,0)</f>
        <v>0</v>
      </c>
      <c r="BQ233" s="51">
        <f>IF(AND(R233="SI",T233="PÚBLICO"),BF233,0)</f>
        <v>0</v>
      </c>
      <c r="BR233" s="36"/>
      <c r="BS233" s="36"/>
      <c r="BT233" s="12"/>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row>
    <row r="234" spans="1:127" ht="15" customHeight="1" x14ac:dyDescent="0.3">
      <c r="A234" s="100" t="s">
        <v>39</v>
      </c>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2"/>
      <c r="BK234" s="36"/>
      <c r="BL234" s="36"/>
      <c r="BM234" s="36"/>
      <c r="BN234" s="36"/>
      <c r="BO234" s="36"/>
      <c r="BP234" s="36"/>
      <c r="BQ234" s="36"/>
      <c r="BR234" s="36"/>
      <c r="BS234" s="36"/>
      <c r="BT234" s="12"/>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row>
    <row r="235" spans="1:127" ht="105" customHeight="1" x14ac:dyDescent="0.3">
      <c r="A235" s="95"/>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7"/>
      <c r="BK235" s="36"/>
      <c r="BL235" s="36"/>
      <c r="BM235" s="36"/>
      <c r="BN235" s="36"/>
      <c r="BO235" s="36"/>
      <c r="BP235" s="36"/>
      <c r="BQ235" s="36"/>
      <c r="BR235" s="36"/>
      <c r="BS235" s="36"/>
      <c r="BT235" s="12"/>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row>
    <row r="236" spans="1:127" x14ac:dyDescent="0.3">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K236" s="36"/>
      <c r="BL236" s="36"/>
      <c r="BM236" s="36"/>
      <c r="BN236" s="36"/>
      <c r="BO236" s="36"/>
      <c r="BP236" s="36"/>
      <c r="BQ236" s="36"/>
      <c r="BR236" s="36"/>
      <c r="BS236" s="36"/>
      <c r="BT236" s="12"/>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row>
    <row r="237" spans="1:127" ht="12" customHeight="1" x14ac:dyDescent="0.3">
      <c r="A237" s="86" t="s">
        <v>4928</v>
      </c>
      <c r="B237" s="90"/>
      <c r="C237" s="90"/>
      <c r="D237" s="90"/>
      <c r="E237" s="90"/>
      <c r="F237" s="90"/>
      <c r="G237" s="90"/>
      <c r="H237" s="90"/>
      <c r="I237" s="90"/>
      <c r="J237" s="90"/>
      <c r="K237" s="90"/>
      <c r="L237" s="90"/>
      <c r="M237" s="90"/>
      <c r="N237" s="90"/>
      <c r="O237" s="90"/>
      <c r="P237" s="90"/>
      <c r="Q237" s="87"/>
      <c r="R237" s="86" t="s">
        <v>29</v>
      </c>
      <c r="S237" s="87"/>
      <c r="T237" s="86" t="s">
        <v>30</v>
      </c>
      <c r="U237" s="90"/>
      <c r="V237" s="87"/>
      <c r="W237" s="65" t="s">
        <v>4927</v>
      </c>
      <c r="X237" s="65"/>
      <c r="Y237" s="65"/>
      <c r="Z237" s="65"/>
      <c r="AA237" s="65"/>
      <c r="AB237" s="65"/>
      <c r="AC237" s="65"/>
      <c r="AD237" s="65" t="s">
        <v>31</v>
      </c>
      <c r="AE237" s="65"/>
      <c r="AF237" s="65"/>
      <c r="AG237" s="65"/>
      <c r="AH237" s="65"/>
      <c r="AI237" s="65"/>
      <c r="AJ237" s="65"/>
      <c r="AK237" s="65"/>
      <c r="AL237" s="90" t="s">
        <v>32</v>
      </c>
      <c r="AM237" s="90"/>
      <c r="AN237" s="90"/>
      <c r="AO237" s="90"/>
      <c r="AP237" s="87"/>
      <c r="AQ237" s="86" t="s">
        <v>24</v>
      </c>
      <c r="AR237" s="90"/>
      <c r="AS237" s="90"/>
      <c r="AT237" s="87"/>
      <c r="AU237" s="86" t="s">
        <v>25</v>
      </c>
      <c r="AV237" s="90"/>
      <c r="AW237" s="90"/>
      <c r="AX237" s="90"/>
      <c r="AY237" s="87"/>
      <c r="AZ237" s="65" t="s">
        <v>33</v>
      </c>
      <c r="BA237" s="65"/>
      <c r="BB237" s="65"/>
      <c r="BC237" s="65"/>
      <c r="BD237" s="65"/>
      <c r="BE237" s="65"/>
      <c r="BF237" s="65"/>
      <c r="BG237" s="65"/>
      <c r="BH237" s="65"/>
      <c r="BK237" s="36"/>
      <c r="BL237" s="36"/>
      <c r="BM237" s="36"/>
      <c r="BN237" s="36"/>
      <c r="BO237" s="36"/>
      <c r="BP237" s="36"/>
      <c r="BQ237" s="36"/>
      <c r="BR237" s="36"/>
      <c r="BS237" s="36"/>
      <c r="BT237" s="12"/>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row>
    <row r="238" spans="1:127" ht="32.4" customHeight="1" x14ac:dyDescent="0.3">
      <c r="A238" s="88"/>
      <c r="B238" s="91"/>
      <c r="C238" s="91"/>
      <c r="D238" s="91"/>
      <c r="E238" s="91"/>
      <c r="F238" s="91"/>
      <c r="G238" s="91"/>
      <c r="H238" s="91"/>
      <c r="I238" s="91"/>
      <c r="J238" s="91"/>
      <c r="K238" s="91"/>
      <c r="L238" s="91"/>
      <c r="M238" s="91"/>
      <c r="N238" s="91"/>
      <c r="O238" s="91"/>
      <c r="P238" s="91"/>
      <c r="Q238" s="89"/>
      <c r="R238" s="88"/>
      <c r="S238" s="89"/>
      <c r="T238" s="88"/>
      <c r="U238" s="91"/>
      <c r="V238" s="89"/>
      <c r="W238" s="65"/>
      <c r="X238" s="65"/>
      <c r="Y238" s="65"/>
      <c r="Z238" s="65"/>
      <c r="AA238" s="65"/>
      <c r="AB238" s="65"/>
      <c r="AC238" s="65"/>
      <c r="AD238" s="65"/>
      <c r="AE238" s="65"/>
      <c r="AF238" s="65"/>
      <c r="AG238" s="65"/>
      <c r="AH238" s="65"/>
      <c r="AI238" s="65"/>
      <c r="AJ238" s="65"/>
      <c r="AK238" s="65"/>
      <c r="AL238" s="91"/>
      <c r="AM238" s="91"/>
      <c r="AN238" s="91"/>
      <c r="AO238" s="91"/>
      <c r="AP238" s="89"/>
      <c r="AQ238" s="88"/>
      <c r="AR238" s="91"/>
      <c r="AS238" s="91"/>
      <c r="AT238" s="89"/>
      <c r="AU238" s="88"/>
      <c r="AV238" s="91"/>
      <c r="AW238" s="91"/>
      <c r="AX238" s="91"/>
      <c r="AY238" s="89"/>
      <c r="AZ238" s="65" t="s">
        <v>34</v>
      </c>
      <c r="BA238" s="65"/>
      <c r="BB238" s="65"/>
      <c r="BC238" s="65" t="s">
        <v>35</v>
      </c>
      <c r="BD238" s="65"/>
      <c r="BE238" s="65"/>
      <c r="BF238" s="65" t="s">
        <v>36</v>
      </c>
      <c r="BG238" s="65"/>
      <c r="BH238" s="65"/>
      <c r="BI238" s="75" t="s">
        <v>37</v>
      </c>
      <c r="BJ238" s="76"/>
      <c r="BK238" s="76"/>
      <c r="BL238" s="75" t="s">
        <v>38</v>
      </c>
      <c r="BM238" s="76"/>
      <c r="BN238" s="76"/>
      <c r="BO238" s="73" t="s">
        <v>4886</v>
      </c>
      <c r="BP238" s="74"/>
      <c r="BQ238" s="74"/>
      <c r="BR238" s="36"/>
      <c r="BS238" s="36">
        <v>24</v>
      </c>
      <c r="BT238" s="12"/>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row>
    <row r="239" spans="1:127" ht="41.4" customHeight="1" x14ac:dyDescent="0.3">
      <c r="A239" s="99"/>
      <c r="B239" s="99"/>
      <c r="C239" s="99"/>
      <c r="D239" s="99"/>
      <c r="E239" s="99"/>
      <c r="F239" s="99"/>
      <c r="G239" s="99"/>
      <c r="H239" s="99"/>
      <c r="I239" s="99"/>
      <c r="J239" s="99"/>
      <c r="K239" s="99"/>
      <c r="L239" s="99"/>
      <c r="M239" s="99"/>
      <c r="N239" s="99"/>
      <c r="O239" s="99"/>
      <c r="P239" s="99"/>
      <c r="Q239" s="99"/>
      <c r="R239" s="77" t="s">
        <v>12</v>
      </c>
      <c r="S239" s="78"/>
      <c r="T239" s="79" t="s">
        <v>12</v>
      </c>
      <c r="U239" s="80"/>
      <c r="V239" s="81"/>
      <c r="W239" s="99" t="s">
        <v>12</v>
      </c>
      <c r="X239" s="99"/>
      <c r="Y239" s="99"/>
      <c r="Z239" s="99"/>
      <c r="AA239" s="99"/>
      <c r="AB239" s="99"/>
      <c r="AC239" s="99"/>
      <c r="AD239" s="77"/>
      <c r="AE239" s="82"/>
      <c r="AF239" s="82"/>
      <c r="AG239" s="82"/>
      <c r="AH239" s="82"/>
      <c r="AI239" s="82"/>
      <c r="AJ239" s="82"/>
      <c r="AK239" s="78"/>
      <c r="AL239" s="59"/>
      <c r="AM239" s="60"/>
      <c r="AN239" s="60"/>
      <c r="AO239" s="60"/>
      <c r="AP239" s="61"/>
      <c r="AQ239" s="92"/>
      <c r="AR239" s="93"/>
      <c r="AS239" s="93"/>
      <c r="AT239" s="94"/>
      <c r="AU239" s="92"/>
      <c r="AV239" s="93"/>
      <c r="AW239" s="93"/>
      <c r="AX239" s="93"/>
      <c r="AY239" s="94"/>
      <c r="AZ239" s="103"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103"/>
      <c r="BB239" s="103"/>
      <c r="BC239" s="103"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103"/>
      <c r="BE239" s="103"/>
      <c r="BF239" s="103"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103"/>
      <c r="BH239" s="103"/>
      <c r="BI239" s="51">
        <f>IF(R239="NO",AZ239,0)</f>
        <v>0</v>
      </c>
      <c r="BJ239" s="51">
        <f>IF(R239="NO",BC239,0)</f>
        <v>0</v>
      </c>
      <c r="BK239" s="51">
        <f>IF(R239="NO",BF239,0)</f>
        <v>0</v>
      </c>
      <c r="BL239" s="51">
        <f>IF(R239="SI",AZ239,0)</f>
        <v>0</v>
      </c>
      <c r="BM239" s="51">
        <f>IF(R239="SI",BC239,0)</f>
        <v>0</v>
      </c>
      <c r="BN239" s="51">
        <f>IF(R239="SI",BF239,0)</f>
        <v>0</v>
      </c>
      <c r="BO239" s="51">
        <f>IF(AND(R239="SI",T239="PÚBLICO"),AZ239,0)</f>
        <v>0</v>
      </c>
      <c r="BP239" s="51">
        <f>IF(AND(R239="SI",T239="PÚBLICO"),BC239,0)</f>
        <v>0</v>
      </c>
      <c r="BQ239" s="51">
        <f>IF(AND(R239="SI",T239="PÚBLICO"),BF239,0)</f>
        <v>0</v>
      </c>
      <c r="BR239" s="36"/>
      <c r="BS239" s="36"/>
      <c r="BT239" s="12"/>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row>
    <row r="240" spans="1:127" ht="15" customHeight="1" x14ac:dyDescent="0.3">
      <c r="A240" s="100" t="s">
        <v>39</v>
      </c>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2"/>
      <c r="BK240" s="36"/>
      <c r="BL240" s="36"/>
      <c r="BM240" s="36"/>
      <c r="BN240" s="36"/>
      <c r="BO240" s="36"/>
      <c r="BP240" s="36"/>
      <c r="BQ240" s="36"/>
      <c r="BR240" s="36"/>
      <c r="BS240" s="36"/>
      <c r="BT240" s="12"/>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row>
    <row r="241" spans="1:127" ht="105" customHeight="1" x14ac:dyDescent="0.3">
      <c r="A241" s="95"/>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7"/>
      <c r="BK241" s="36"/>
      <c r="BL241" s="36"/>
      <c r="BM241" s="36"/>
      <c r="BN241" s="36"/>
      <c r="BO241" s="36"/>
      <c r="BP241" s="36"/>
      <c r="BQ241" s="36"/>
      <c r="BR241" s="36"/>
      <c r="BS241" s="36"/>
      <c r="BT241" s="12"/>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row>
    <row r="242" spans="1:127" x14ac:dyDescent="0.3">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K242" s="36"/>
      <c r="BL242" s="36"/>
      <c r="BM242" s="36"/>
      <c r="BN242" s="36"/>
      <c r="BO242" s="36"/>
      <c r="BP242" s="36"/>
      <c r="BQ242" s="36"/>
      <c r="BR242" s="36"/>
      <c r="BS242" s="36"/>
      <c r="BT242" s="1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row>
    <row r="243" spans="1:127" ht="12" customHeight="1" x14ac:dyDescent="0.3">
      <c r="A243" s="86" t="s">
        <v>4928</v>
      </c>
      <c r="B243" s="90"/>
      <c r="C243" s="90"/>
      <c r="D243" s="90"/>
      <c r="E243" s="90"/>
      <c r="F243" s="90"/>
      <c r="G243" s="90"/>
      <c r="H243" s="90"/>
      <c r="I243" s="90"/>
      <c r="J243" s="90"/>
      <c r="K243" s="90"/>
      <c r="L243" s="90"/>
      <c r="M243" s="90"/>
      <c r="N243" s="90"/>
      <c r="O243" s="90"/>
      <c r="P243" s="90"/>
      <c r="Q243" s="87"/>
      <c r="R243" s="86" t="s">
        <v>29</v>
      </c>
      <c r="S243" s="87"/>
      <c r="T243" s="86" t="s">
        <v>30</v>
      </c>
      <c r="U243" s="90"/>
      <c r="V243" s="87"/>
      <c r="W243" s="65" t="s">
        <v>4927</v>
      </c>
      <c r="X243" s="65"/>
      <c r="Y243" s="65"/>
      <c r="Z243" s="65"/>
      <c r="AA243" s="65"/>
      <c r="AB243" s="65"/>
      <c r="AC243" s="65"/>
      <c r="AD243" s="65" t="s">
        <v>31</v>
      </c>
      <c r="AE243" s="65"/>
      <c r="AF243" s="65"/>
      <c r="AG243" s="65"/>
      <c r="AH243" s="65"/>
      <c r="AI243" s="65"/>
      <c r="AJ243" s="65"/>
      <c r="AK243" s="65"/>
      <c r="AL243" s="90" t="s">
        <v>32</v>
      </c>
      <c r="AM243" s="90"/>
      <c r="AN243" s="90"/>
      <c r="AO243" s="90"/>
      <c r="AP243" s="87"/>
      <c r="AQ243" s="86" t="s">
        <v>24</v>
      </c>
      <c r="AR243" s="90"/>
      <c r="AS243" s="90"/>
      <c r="AT243" s="87"/>
      <c r="AU243" s="86" t="s">
        <v>25</v>
      </c>
      <c r="AV243" s="90"/>
      <c r="AW243" s="90"/>
      <c r="AX243" s="90"/>
      <c r="AY243" s="87"/>
      <c r="AZ243" s="65" t="s">
        <v>33</v>
      </c>
      <c r="BA243" s="65"/>
      <c r="BB243" s="65"/>
      <c r="BC243" s="65"/>
      <c r="BD243" s="65"/>
      <c r="BE243" s="65"/>
      <c r="BF243" s="65"/>
      <c r="BG243" s="65"/>
      <c r="BH243" s="65"/>
      <c r="BK243" s="36"/>
      <c r="BL243" s="36"/>
      <c r="BM243" s="36"/>
      <c r="BN243" s="36"/>
      <c r="BO243" s="36"/>
      <c r="BP243" s="36"/>
      <c r="BQ243" s="36"/>
      <c r="BR243" s="36"/>
      <c r="BS243" s="36"/>
      <c r="BT243" s="12"/>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row>
    <row r="244" spans="1:127" ht="32.4" customHeight="1" x14ac:dyDescent="0.3">
      <c r="A244" s="88"/>
      <c r="B244" s="91"/>
      <c r="C244" s="91"/>
      <c r="D244" s="91"/>
      <c r="E244" s="91"/>
      <c r="F244" s="91"/>
      <c r="G244" s="91"/>
      <c r="H244" s="91"/>
      <c r="I244" s="91"/>
      <c r="J244" s="91"/>
      <c r="K244" s="91"/>
      <c r="L244" s="91"/>
      <c r="M244" s="91"/>
      <c r="N244" s="91"/>
      <c r="O244" s="91"/>
      <c r="P244" s="91"/>
      <c r="Q244" s="89"/>
      <c r="R244" s="88"/>
      <c r="S244" s="89"/>
      <c r="T244" s="88"/>
      <c r="U244" s="91"/>
      <c r="V244" s="89"/>
      <c r="W244" s="65"/>
      <c r="X244" s="65"/>
      <c r="Y244" s="65"/>
      <c r="Z244" s="65"/>
      <c r="AA244" s="65"/>
      <c r="AB244" s="65"/>
      <c r="AC244" s="65"/>
      <c r="AD244" s="65"/>
      <c r="AE244" s="65"/>
      <c r="AF244" s="65"/>
      <c r="AG244" s="65"/>
      <c r="AH244" s="65"/>
      <c r="AI244" s="65"/>
      <c r="AJ244" s="65"/>
      <c r="AK244" s="65"/>
      <c r="AL244" s="91"/>
      <c r="AM244" s="91"/>
      <c r="AN244" s="91"/>
      <c r="AO244" s="91"/>
      <c r="AP244" s="89"/>
      <c r="AQ244" s="88"/>
      <c r="AR244" s="91"/>
      <c r="AS244" s="91"/>
      <c r="AT244" s="89"/>
      <c r="AU244" s="88"/>
      <c r="AV244" s="91"/>
      <c r="AW244" s="91"/>
      <c r="AX244" s="91"/>
      <c r="AY244" s="89"/>
      <c r="AZ244" s="65" t="s">
        <v>34</v>
      </c>
      <c r="BA244" s="65"/>
      <c r="BB244" s="65"/>
      <c r="BC244" s="65" t="s">
        <v>35</v>
      </c>
      <c r="BD244" s="65"/>
      <c r="BE244" s="65"/>
      <c r="BF244" s="65" t="s">
        <v>36</v>
      </c>
      <c r="BG244" s="65"/>
      <c r="BH244" s="65"/>
      <c r="BI244" s="75" t="s">
        <v>37</v>
      </c>
      <c r="BJ244" s="76"/>
      <c r="BK244" s="76"/>
      <c r="BL244" s="75" t="s">
        <v>38</v>
      </c>
      <c r="BM244" s="76"/>
      <c r="BN244" s="76"/>
      <c r="BO244" s="73" t="s">
        <v>4886</v>
      </c>
      <c r="BP244" s="74"/>
      <c r="BQ244" s="74"/>
      <c r="BR244" s="36"/>
      <c r="BS244" s="36">
        <v>25</v>
      </c>
      <c r="BT244" s="12"/>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row>
    <row r="245" spans="1:127" ht="41.4" customHeight="1" x14ac:dyDescent="0.3">
      <c r="A245" s="99"/>
      <c r="B245" s="99"/>
      <c r="C245" s="99"/>
      <c r="D245" s="99"/>
      <c r="E245" s="99"/>
      <c r="F245" s="99"/>
      <c r="G245" s="99"/>
      <c r="H245" s="99"/>
      <c r="I245" s="99"/>
      <c r="J245" s="99"/>
      <c r="K245" s="99"/>
      <c r="L245" s="99"/>
      <c r="M245" s="99"/>
      <c r="N245" s="99"/>
      <c r="O245" s="99"/>
      <c r="P245" s="99"/>
      <c r="Q245" s="99"/>
      <c r="R245" s="77" t="s">
        <v>12</v>
      </c>
      <c r="S245" s="78"/>
      <c r="T245" s="79" t="s">
        <v>12</v>
      </c>
      <c r="U245" s="80"/>
      <c r="V245" s="81"/>
      <c r="W245" s="99" t="s">
        <v>12</v>
      </c>
      <c r="X245" s="99"/>
      <c r="Y245" s="99"/>
      <c r="Z245" s="99"/>
      <c r="AA245" s="99"/>
      <c r="AB245" s="99"/>
      <c r="AC245" s="99"/>
      <c r="AD245" s="77"/>
      <c r="AE245" s="82"/>
      <c r="AF245" s="82"/>
      <c r="AG245" s="82"/>
      <c r="AH245" s="82"/>
      <c r="AI245" s="82"/>
      <c r="AJ245" s="82"/>
      <c r="AK245" s="78"/>
      <c r="AL245" s="59"/>
      <c r="AM245" s="60"/>
      <c r="AN245" s="60"/>
      <c r="AO245" s="60"/>
      <c r="AP245" s="61"/>
      <c r="AQ245" s="92"/>
      <c r="AR245" s="93"/>
      <c r="AS245" s="93"/>
      <c r="AT245" s="94"/>
      <c r="AU245" s="92"/>
      <c r="AV245" s="93"/>
      <c r="AW245" s="93"/>
      <c r="AX245" s="93"/>
      <c r="AY245" s="94"/>
      <c r="AZ245" s="103"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f>
        <v/>
      </c>
      <c r="BA245" s="103"/>
      <c r="BB245" s="103"/>
      <c r="BC245" s="103"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FECHAS",DATEDIF(AQ245,(AU245+1),"YM"))))</f>
        <v/>
      </c>
      <c r="BD245" s="103"/>
      <c r="BE245" s="103"/>
      <c r="BF245" s="103" t="str">
        <f>IF(AND(A245="",R245="SELECCIONE",T245="SELECCIONE",W245="SELECCIONE",AD245="",AL245="",AQ245="",AU245=""),"",IF(OR(OR(A245="",R245="SELECCIONE",T245="SELECCIONE",W245="SELECCIONE",AD245="",AL245="",AQ245="",AU245=""),AND(AQ245="",AU245="")),"COMPLETE TODOS LOS CAMPOS DE LA IZQUIERDA",IF(OR(AQ245&gt;AU245,AND(AQ245="",AU245&lt;&gt;""),AND(AQ245&lt;&gt;"",AU245="")),"VERIFICAR FECHAS",IF(AQ245="",0,IFERROR(DATEDIF(AQ245,(AU245+1),"MD"),"Fecha Inválida")))))</f>
        <v/>
      </c>
      <c r="BG245" s="103"/>
      <c r="BH245" s="103"/>
      <c r="BI245" s="51">
        <f>IF(R245="NO",AZ245,0)</f>
        <v>0</v>
      </c>
      <c r="BJ245" s="51">
        <f>IF(R245="NO",BC245,0)</f>
        <v>0</v>
      </c>
      <c r="BK245" s="51">
        <f>IF(R245="NO",BF245,0)</f>
        <v>0</v>
      </c>
      <c r="BL245" s="51">
        <f>IF(R245="SI",AZ245,0)</f>
        <v>0</v>
      </c>
      <c r="BM245" s="51">
        <f>IF(R245="SI",BC245,0)</f>
        <v>0</v>
      </c>
      <c r="BN245" s="51">
        <f>IF(R245="SI",BF245,0)</f>
        <v>0</v>
      </c>
      <c r="BO245" s="51">
        <f>IF(AND(R245="SI",T245="PÚBLICO"),AZ245,0)</f>
        <v>0</v>
      </c>
      <c r="BP245" s="51">
        <f>IF(AND(R245="SI",T245="PÚBLICO"),BC245,0)</f>
        <v>0</v>
      </c>
      <c r="BQ245" s="51">
        <f>IF(AND(R245="SI",T245="PÚBLICO"),BF245,0)</f>
        <v>0</v>
      </c>
      <c r="BR245" s="36"/>
      <c r="BS245" s="36"/>
      <c r="BT245" s="12"/>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row>
    <row r="246" spans="1:127" ht="15" customHeight="1" x14ac:dyDescent="0.3">
      <c r="A246" s="100" t="s">
        <v>39</v>
      </c>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2"/>
      <c r="BK246" s="36"/>
      <c r="BL246" s="36"/>
      <c r="BM246" s="36"/>
      <c r="BN246" s="36"/>
      <c r="BO246" s="36"/>
      <c r="BP246" s="36"/>
      <c r="BQ246" s="36"/>
      <c r="BR246" s="36"/>
      <c r="BS246" s="36"/>
      <c r="BT246" s="12"/>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row>
    <row r="247" spans="1:127" ht="105" customHeight="1" x14ac:dyDescent="0.3">
      <c r="A247" s="95"/>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7"/>
      <c r="BK247" s="36"/>
      <c r="BL247" s="36"/>
      <c r="BM247" s="36"/>
      <c r="BN247" s="36"/>
      <c r="BO247" s="36"/>
      <c r="BP247" s="36"/>
      <c r="BQ247" s="36"/>
      <c r="BR247" s="36"/>
      <c r="BS247" s="36"/>
      <c r="BT247" s="12"/>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row>
    <row r="248" spans="1:127" x14ac:dyDescent="0.3">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K248" s="36"/>
      <c r="BL248" s="36"/>
      <c r="BM248" s="36"/>
      <c r="BN248" s="36"/>
      <c r="BO248" s="36"/>
      <c r="BP248" s="36"/>
      <c r="BQ248" s="36"/>
      <c r="BR248" s="36"/>
      <c r="BS248" s="36"/>
      <c r="BT248" s="12"/>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row>
    <row r="249" spans="1:127" ht="12" customHeight="1" x14ac:dyDescent="0.3">
      <c r="A249" s="86" t="s">
        <v>4928</v>
      </c>
      <c r="B249" s="90"/>
      <c r="C249" s="90"/>
      <c r="D249" s="90"/>
      <c r="E249" s="90"/>
      <c r="F249" s="90"/>
      <c r="G249" s="90"/>
      <c r="H249" s="90"/>
      <c r="I249" s="90"/>
      <c r="J249" s="90"/>
      <c r="K249" s="90"/>
      <c r="L249" s="90"/>
      <c r="M249" s="90"/>
      <c r="N249" s="90"/>
      <c r="O249" s="90"/>
      <c r="P249" s="90"/>
      <c r="Q249" s="87"/>
      <c r="R249" s="86" t="s">
        <v>29</v>
      </c>
      <c r="S249" s="87"/>
      <c r="T249" s="86" t="s">
        <v>30</v>
      </c>
      <c r="U249" s="90"/>
      <c r="V249" s="87"/>
      <c r="W249" s="65" t="s">
        <v>4927</v>
      </c>
      <c r="X249" s="65"/>
      <c r="Y249" s="65"/>
      <c r="Z249" s="65"/>
      <c r="AA249" s="65"/>
      <c r="AB249" s="65"/>
      <c r="AC249" s="65"/>
      <c r="AD249" s="65" t="s">
        <v>31</v>
      </c>
      <c r="AE249" s="65"/>
      <c r="AF249" s="65"/>
      <c r="AG249" s="65"/>
      <c r="AH249" s="65"/>
      <c r="AI249" s="65"/>
      <c r="AJ249" s="65"/>
      <c r="AK249" s="65"/>
      <c r="AL249" s="90" t="s">
        <v>32</v>
      </c>
      <c r="AM249" s="90"/>
      <c r="AN249" s="90"/>
      <c r="AO249" s="90"/>
      <c r="AP249" s="87"/>
      <c r="AQ249" s="86" t="s">
        <v>24</v>
      </c>
      <c r="AR249" s="90"/>
      <c r="AS249" s="90"/>
      <c r="AT249" s="87"/>
      <c r="AU249" s="86" t="s">
        <v>25</v>
      </c>
      <c r="AV249" s="90"/>
      <c r="AW249" s="90"/>
      <c r="AX249" s="90"/>
      <c r="AY249" s="87"/>
      <c r="AZ249" s="65" t="s">
        <v>33</v>
      </c>
      <c r="BA249" s="65"/>
      <c r="BB249" s="65"/>
      <c r="BC249" s="65"/>
      <c r="BD249" s="65"/>
      <c r="BE249" s="65"/>
      <c r="BF249" s="65"/>
      <c r="BG249" s="65"/>
      <c r="BH249" s="65"/>
      <c r="BK249" s="36"/>
      <c r="BL249" s="36"/>
      <c r="BM249" s="36"/>
      <c r="BN249" s="36"/>
      <c r="BO249" s="36"/>
      <c r="BP249" s="36"/>
      <c r="BQ249" s="36"/>
      <c r="BR249" s="36"/>
      <c r="BS249" s="36"/>
      <c r="BT249" s="12"/>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row>
    <row r="250" spans="1:127" ht="32.4" customHeight="1" x14ac:dyDescent="0.3">
      <c r="A250" s="88"/>
      <c r="B250" s="91"/>
      <c r="C250" s="91"/>
      <c r="D250" s="91"/>
      <c r="E250" s="91"/>
      <c r="F250" s="91"/>
      <c r="G250" s="91"/>
      <c r="H250" s="91"/>
      <c r="I250" s="91"/>
      <c r="J250" s="91"/>
      <c r="K250" s="91"/>
      <c r="L250" s="91"/>
      <c r="M250" s="91"/>
      <c r="N250" s="91"/>
      <c r="O250" s="91"/>
      <c r="P250" s="91"/>
      <c r="Q250" s="89"/>
      <c r="R250" s="88"/>
      <c r="S250" s="89"/>
      <c r="T250" s="88"/>
      <c r="U250" s="91"/>
      <c r="V250" s="89"/>
      <c r="W250" s="65"/>
      <c r="X250" s="65"/>
      <c r="Y250" s="65"/>
      <c r="Z250" s="65"/>
      <c r="AA250" s="65"/>
      <c r="AB250" s="65"/>
      <c r="AC250" s="65"/>
      <c r="AD250" s="65"/>
      <c r="AE250" s="65"/>
      <c r="AF250" s="65"/>
      <c r="AG250" s="65"/>
      <c r="AH250" s="65"/>
      <c r="AI250" s="65"/>
      <c r="AJ250" s="65"/>
      <c r="AK250" s="65"/>
      <c r="AL250" s="91"/>
      <c r="AM250" s="91"/>
      <c r="AN250" s="91"/>
      <c r="AO250" s="91"/>
      <c r="AP250" s="89"/>
      <c r="AQ250" s="88"/>
      <c r="AR250" s="91"/>
      <c r="AS250" s="91"/>
      <c r="AT250" s="89"/>
      <c r="AU250" s="88"/>
      <c r="AV250" s="91"/>
      <c r="AW250" s="91"/>
      <c r="AX250" s="91"/>
      <c r="AY250" s="89"/>
      <c r="AZ250" s="65" t="s">
        <v>34</v>
      </c>
      <c r="BA250" s="65"/>
      <c r="BB250" s="65"/>
      <c r="BC250" s="65" t="s">
        <v>35</v>
      </c>
      <c r="BD250" s="65"/>
      <c r="BE250" s="65"/>
      <c r="BF250" s="65" t="s">
        <v>36</v>
      </c>
      <c r="BG250" s="65"/>
      <c r="BH250" s="65"/>
      <c r="BI250" s="75" t="s">
        <v>37</v>
      </c>
      <c r="BJ250" s="76"/>
      <c r="BK250" s="76"/>
      <c r="BL250" s="75" t="s">
        <v>38</v>
      </c>
      <c r="BM250" s="76"/>
      <c r="BN250" s="76"/>
      <c r="BO250" s="73" t="s">
        <v>4886</v>
      </c>
      <c r="BP250" s="74"/>
      <c r="BQ250" s="74"/>
      <c r="BR250" s="36"/>
      <c r="BS250" s="36">
        <v>26</v>
      </c>
      <c r="BT250" s="12"/>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row>
    <row r="251" spans="1:127" ht="41.4" customHeight="1" x14ac:dyDescent="0.3">
      <c r="A251" s="99"/>
      <c r="B251" s="99"/>
      <c r="C251" s="99"/>
      <c r="D251" s="99"/>
      <c r="E251" s="99"/>
      <c r="F251" s="99"/>
      <c r="G251" s="99"/>
      <c r="H251" s="99"/>
      <c r="I251" s="99"/>
      <c r="J251" s="99"/>
      <c r="K251" s="99"/>
      <c r="L251" s="99"/>
      <c r="M251" s="99"/>
      <c r="N251" s="99"/>
      <c r="O251" s="99"/>
      <c r="P251" s="99"/>
      <c r="Q251" s="99"/>
      <c r="R251" s="77" t="s">
        <v>12</v>
      </c>
      <c r="S251" s="78"/>
      <c r="T251" s="79" t="s">
        <v>12</v>
      </c>
      <c r="U251" s="80"/>
      <c r="V251" s="81"/>
      <c r="W251" s="99" t="s">
        <v>12</v>
      </c>
      <c r="X251" s="99"/>
      <c r="Y251" s="99"/>
      <c r="Z251" s="99"/>
      <c r="AA251" s="99"/>
      <c r="AB251" s="99"/>
      <c r="AC251" s="99"/>
      <c r="AD251" s="77"/>
      <c r="AE251" s="82"/>
      <c r="AF251" s="82"/>
      <c r="AG251" s="82"/>
      <c r="AH251" s="82"/>
      <c r="AI251" s="82"/>
      <c r="AJ251" s="82"/>
      <c r="AK251" s="78"/>
      <c r="AL251" s="59"/>
      <c r="AM251" s="60"/>
      <c r="AN251" s="60"/>
      <c r="AO251" s="60"/>
      <c r="AP251" s="61"/>
      <c r="AQ251" s="92"/>
      <c r="AR251" s="93"/>
      <c r="AS251" s="93"/>
      <c r="AT251" s="94"/>
      <c r="AU251" s="92"/>
      <c r="AV251" s="93"/>
      <c r="AW251" s="93"/>
      <c r="AX251" s="93"/>
      <c r="AY251" s="94"/>
      <c r="AZ251" s="103"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103"/>
      <c r="BB251" s="103"/>
      <c r="BC251" s="103"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103"/>
      <c r="BE251" s="103"/>
      <c r="BF251" s="103"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103"/>
      <c r="BH251" s="103"/>
      <c r="BI251" s="51">
        <f>IF(R251="NO",AZ251,0)</f>
        <v>0</v>
      </c>
      <c r="BJ251" s="51">
        <f>IF(R251="NO",BC251,0)</f>
        <v>0</v>
      </c>
      <c r="BK251" s="51">
        <f>IF(R251="NO",BF251,0)</f>
        <v>0</v>
      </c>
      <c r="BL251" s="51">
        <f>IF(R251="SI",AZ251,0)</f>
        <v>0</v>
      </c>
      <c r="BM251" s="51">
        <f>IF(R251="SI",BC251,0)</f>
        <v>0</v>
      </c>
      <c r="BN251" s="51">
        <f>IF(R251="SI",BF251,0)</f>
        <v>0</v>
      </c>
      <c r="BO251" s="51">
        <f>IF(AND(R251="SI",T251="PÚBLICO"),AZ251,0)</f>
        <v>0</v>
      </c>
      <c r="BP251" s="51">
        <f>IF(AND(R251="SI",T251="PÚBLICO"),BC251,0)</f>
        <v>0</v>
      </c>
      <c r="BQ251" s="51">
        <f>IF(AND(R251="SI",T251="PÚBLICO"),BF251,0)</f>
        <v>0</v>
      </c>
      <c r="BR251" s="36"/>
      <c r="BS251" s="36"/>
      <c r="BT251" s="12"/>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row>
    <row r="252" spans="1:127" ht="15" customHeight="1" x14ac:dyDescent="0.3">
      <c r="A252" s="100" t="s">
        <v>39</v>
      </c>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2"/>
      <c r="BK252" s="36"/>
      <c r="BL252" s="36"/>
      <c r="BM252" s="36"/>
      <c r="BN252" s="36"/>
      <c r="BO252" s="36"/>
      <c r="BP252" s="36"/>
      <c r="BQ252" s="36"/>
      <c r="BR252" s="36"/>
      <c r="BS252" s="36"/>
      <c r="BT252" s="1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row>
    <row r="253" spans="1:127" ht="105" customHeight="1" x14ac:dyDescent="0.3">
      <c r="A253" s="95"/>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7"/>
      <c r="BK253" s="36"/>
      <c r="BL253" s="36"/>
      <c r="BM253" s="36"/>
      <c r="BN253" s="36"/>
      <c r="BO253" s="36"/>
      <c r="BP253" s="36"/>
      <c r="BQ253" s="36"/>
      <c r="BR253" s="36"/>
      <c r="BS253" s="36"/>
      <c r="BT253" s="12"/>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row>
    <row r="254" spans="1:127" x14ac:dyDescent="0.3">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K254" s="36"/>
      <c r="BL254" s="36"/>
      <c r="BM254" s="36"/>
      <c r="BN254" s="36"/>
      <c r="BO254" s="36"/>
      <c r="BP254" s="36"/>
      <c r="BQ254" s="36"/>
      <c r="BR254" s="36"/>
      <c r="BS254" s="36"/>
      <c r="BT254" s="12"/>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row>
    <row r="255" spans="1:127" ht="12" customHeight="1" x14ac:dyDescent="0.3">
      <c r="A255" s="86" t="s">
        <v>4928</v>
      </c>
      <c r="B255" s="90"/>
      <c r="C255" s="90"/>
      <c r="D255" s="90"/>
      <c r="E255" s="90"/>
      <c r="F255" s="90"/>
      <c r="G255" s="90"/>
      <c r="H255" s="90"/>
      <c r="I255" s="90"/>
      <c r="J255" s="90"/>
      <c r="K255" s="90"/>
      <c r="L255" s="90"/>
      <c r="M255" s="90"/>
      <c r="N255" s="90"/>
      <c r="O255" s="90"/>
      <c r="P255" s="90"/>
      <c r="Q255" s="87"/>
      <c r="R255" s="86" t="s">
        <v>29</v>
      </c>
      <c r="S255" s="87"/>
      <c r="T255" s="86" t="s">
        <v>30</v>
      </c>
      <c r="U255" s="90"/>
      <c r="V255" s="87"/>
      <c r="W255" s="65" t="s">
        <v>4927</v>
      </c>
      <c r="X255" s="65"/>
      <c r="Y255" s="65"/>
      <c r="Z255" s="65"/>
      <c r="AA255" s="65"/>
      <c r="AB255" s="65"/>
      <c r="AC255" s="65"/>
      <c r="AD255" s="65" t="s">
        <v>31</v>
      </c>
      <c r="AE255" s="65"/>
      <c r="AF255" s="65"/>
      <c r="AG255" s="65"/>
      <c r="AH255" s="65"/>
      <c r="AI255" s="65"/>
      <c r="AJ255" s="65"/>
      <c r="AK255" s="65"/>
      <c r="AL255" s="90" t="s">
        <v>32</v>
      </c>
      <c r="AM255" s="90"/>
      <c r="AN255" s="90"/>
      <c r="AO255" s="90"/>
      <c r="AP255" s="87"/>
      <c r="AQ255" s="86" t="s">
        <v>24</v>
      </c>
      <c r="AR255" s="90"/>
      <c r="AS255" s="90"/>
      <c r="AT255" s="87"/>
      <c r="AU255" s="86" t="s">
        <v>25</v>
      </c>
      <c r="AV255" s="90"/>
      <c r="AW255" s="90"/>
      <c r="AX255" s="90"/>
      <c r="AY255" s="87"/>
      <c r="AZ255" s="65" t="s">
        <v>33</v>
      </c>
      <c r="BA255" s="65"/>
      <c r="BB255" s="65"/>
      <c r="BC255" s="65"/>
      <c r="BD255" s="65"/>
      <c r="BE255" s="65"/>
      <c r="BF255" s="65"/>
      <c r="BG255" s="65"/>
      <c r="BH255" s="65"/>
      <c r="BK255" s="36"/>
      <c r="BL255" s="36"/>
      <c r="BM255" s="36"/>
      <c r="BN255" s="36"/>
      <c r="BO255" s="36"/>
      <c r="BP255" s="36"/>
      <c r="BQ255" s="36"/>
      <c r="BR255" s="36"/>
      <c r="BS255" s="36"/>
      <c r="BT255" s="12"/>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row>
    <row r="256" spans="1:127" ht="32.4" customHeight="1" x14ac:dyDescent="0.3">
      <c r="A256" s="88"/>
      <c r="B256" s="91"/>
      <c r="C256" s="91"/>
      <c r="D256" s="91"/>
      <c r="E256" s="91"/>
      <c r="F256" s="91"/>
      <c r="G256" s="91"/>
      <c r="H256" s="91"/>
      <c r="I256" s="91"/>
      <c r="J256" s="91"/>
      <c r="K256" s="91"/>
      <c r="L256" s="91"/>
      <c r="M256" s="91"/>
      <c r="N256" s="91"/>
      <c r="O256" s="91"/>
      <c r="P256" s="91"/>
      <c r="Q256" s="89"/>
      <c r="R256" s="88"/>
      <c r="S256" s="89"/>
      <c r="T256" s="88"/>
      <c r="U256" s="91"/>
      <c r="V256" s="89"/>
      <c r="W256" s="65"/>
      <c r="X256" s="65"/>
      <c r="Y256" s="65"/>
      <c r="Z256" s="65"/>
      <c r="AA256" s="65"/>
      <c r="AB256" s="65"/>
      <c r="AC256" s="65"/>
      <c r="AD256" s="65"/>
      <c r="AE256" s="65"/>
      <c r="AF256" s="65"/>
      <c r="AG256" s="65"/>
      <c r="AH256" s="65"/>
      <c r="AI256" s="65"/>
      <c r="AJ256" s="65"/>
      <c r="AK256" s="65"/>
      <c r="AL256" s="91"/>
      <c r="AM256" s="91"/>
      <c r="AN256" s="91"/>
      <c r="AO256" s="91"/>
      <c r="AP256" s="89"/>
      <c r="AQ256" s="88"/>
      <c r="AR256" s="91"/>
      <c r="AS256" s="91"/>
      <c r="AT256" s="89"/>
      <c r="AU256" s="88"/>
      <c r="AV256" s="91"/>
      <c r="AW256" s="91"/>
      <c r="AX256" s="91"/>
      <c r="AY256" s="89"/>
      <c r="AZ256" s="65" t="s">
        <v>34</v>
      </c>
      <c r="BA256" s="65"/>
      <c r="BB256" s="65"/>
      <c r="BC256" s="65" t="s">
        <v>35</v>
      </c>
      <c r="BD256" s="65"/>
      <c r="BE256" s="65"/>
      <c r="BF256" s="65" t="s">
        <v>36</v>
      </c>
      <c r="BG256" s="65"/>
      <c r="BH256" s="65"/>
      <c r="BI256" s="75" t="s">
        <v>37</v>
      </c>
      <c r="BJ256" s="76"/>
      <c r="BK256" s="76"/>
      <c r="BL256" s="75" t="s">
        <v>38</v>
      </c>
      <c r="BM256" s="76"/>
      <c r="BN256" s="76"/>
      <c r="BO256" s="73" t="s">
        <v>4886</v>
      </c>
      <c r="BP256" s="74"/>
      <c r="BQ256" s="74"/>
      <c r="BR256" s="36"/>
      <c r="BS256" s="36">
        <v>27</v>
      </c>
      <c r="BT256" s="12"/>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row>
    <row r="257" spans="1:127" ht="41.4" customHeight="1" x14ac:dyDescent="0.3">
      <c r="A257" s="99"/>
      <c r="B257" s="99"/>
      <c r="C257" s="99"/>
      <c r="D257" s="99"/>
      <c r="E257" s="99"/>
      <c r="F257" s="99"/>
      <c r="G257" s="99"/>
      <c r="H257" s="99"/>
      <c r="I257" s="99"/>
      <c r="J257" s="99"/>
      <c r="K257" s="99"/>
      <c r="L257" s="99"/>
      <c r="M257" s="99"/>
      <c r="N257" s="99"/>
      <c r="O257" s="99"/>
      <c r="P257" s="99"/>
      <c r="Q257" s="99"/>
      <c r="R257" s="77" t="s">
        <v>12</v>
      </c>
      <c r="S257" s="78"/>
      <c r="T257" s="79" t="s">
        <v>12</v>
      </c>
      <c r="U257" s="80"/>
      <c r="V257" s="81"/>
      <c r="W257" s="99" t="s">
        <v>12</v>
      </c>
      <c r="X257" s="99"/>
      <c r="Y257" s="99"/>
      <c r="Z257" s="99"/>
      <c r="AA257" s="99"/>
      <c r="AB257" s="99"/>
      <c r="AC257" s="99"/>
      <c r="AD257" s="77"/>
      <c r="AE257" s="82"/>
      <c r="AF257" s="82"/>
      <c r="AG257" s="82"/>
      <c r="AH257" s="82"/>
      <c r="AI257" s="82"/>
      <c r="AJ257" s="82"/>
      <c r="AK257" s="78"/>
      <c r="AL257" s="59"/>
      <c r="AM257" s="60"/>
      <c r="AN257" s="60"/>
      <c r="AO257" s="60"/>
      <c r="AP257" s="61"/>
      <c r="AQ257" s="92"/>
      <c r="AR257" s="93"/>
      <c r="AS257" s="93"/>
      <c r="AT257" s="94"/>
      <c r="AU257" s="92"/>
      <c r="AV257" s="93"/>
      <c r="AW257" s="93"/>
      <c r="AX257" s="93"/>
      <c r="AY257" s="94"/>
      <c r="AZ257" s="103"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f>
        <v/>
      </c>
      <c r="BA257" s="103"/>
      <c r="BB257" s="103"/>
      <c r="BC257" s="103"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FECHAS",DATEDIF(AQ257,(AU257+1),"YM"))))</f>
        <v/>
      </c>
      <c r="BD257" s="103"/>
      <c r="BE257" s="103"/>
      <c r="BF257" s="103" t="str">
        <f>IF(AND(A257="",R257="SELECCIONE",T257="SELECCIONE",W257="SELECCIONE",AD257="",AL257="",AQ257="",AU257=""),"",IF(OR(OR(A257="",R257="SELECCIONE",T257="SELECCIONE",W257="SELECCIONE",AD257="",AL257="",AQ257="",AU257=""),AND(AQ257="",AU257="")),"COMPLETE TODOS LOS CAMPOS DE LA IZQUIERDA",IF(OR(AQ257&gt;AU257,AND(AQ257="",AU257&lt;&gt;""),AND(AQ257&lt;&gt;"",AU257="")),"VERIFICAR FECHAS",IF(AQ257="",0,IFERROR(DATEDIF(AQ257,(AU257+1),"MD"),"Fecha Inválida")))))</f>
        <v/>
      </c>
      <c r="BG257" s="103"/>
      <c r="BH257" s="103"/>
      <c r="BI257" s="51">
        <f>IF(R257="NO",AZ257,0)</f>
        <v>0</v>
      </c>
      <c r="BJ257" s="51">
        <f>IF(R257="NO",BC257,0)</f>
        <v>0</v>
      </c>
      <c r="BK257" s="51">
        <f>IF(R257="NO",BF257,0)</f>
        <v>0</v>
      </c>
      <c r="BL257" s="51">
        <f>IF(R257="SI",AZ257,0)</f>
        <v>0</v>
      </c>
      <c r="BM257" s="51">
        <f>IF(R257="SI",BC257,0)</f>
        <v>0</v>
      </c>
      <c r="BN257" s="51">
        <f>IF(R257="SI",BF257,0)</f>
        <v>0</v>
      </c>
      <c r="BO257" s="51">
        <f>IF(AND(R257="SI",T257="PÚBLICO"),AZ257,0)</f>
        <v>0</v>
      </c>
      <c r="BP257" s="51">
        <f>IF(AND(R257="SI",T257="PÚBLICO"),BC257,0)</f>
        <v>0</v>
      </c>
      <c r="BQ257" s="51">
        <f>IF(AND(R257="SI",T257="PÚBLICO"),BF257,0)</f>
        <v>0</v>
      </c>
      <c r="BR257" s="36"/>
      <c r="BS257" s="36"/>
      <c r="BT257" s="12"/>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row>
    <row r="258" spans="1:127" ht="15" customHeight="1" x14ac:dyDescent="0.3">
      <c r="A258" s="100" t="s">
        <v>39</v>
      </c>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2"/>
      <c r="BK258" s="36"/>
      <c r="BL258" s="36"/>
      <c r="BM258" s="36"/>
      <c r="BN258" s="36"/>
      <c r="BO258" s="36"/>
      <c r="BP258" s="36"/>
      <c r="BQ258" s="36"/>
      <c r="BR258" s="36"/>
      <c r="BS258" s="36"/>
      <c r="BT258" s="12"/>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row>
    <row r="259" spans="1:127" ht="105" customHeight="1" x14ac:dyDescent="0.3">
      <c r="A259" s="95"/>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7"/>
      <c r="BK259" s="36"/>
      <c r="BL259" s="36"/>
      <c r="BM259" s="36"/>
      <c r="BN259" s="36"/>
      <c r="BO259" s="36"/>
      <c r="BP259" s="36"/>
      <c r="BQ259" s="36"/>
      <c r="BR259" s="36"/>
      <c r="BS259" s="36"/>
      <c r="BT259" s="12"/>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row>
    <row r="260" spans="1:127" x14ac:dyDescent="0.3">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K260" s="36"/>
      <c r="BL260" s="36"/>
      <c r="BM260" s="36"/>
      <c r="BN260" s="36"/>
      <c r="BO260" s="36"/>
      <c r="BP260" s="36"/>
      <c r="BQ260" s="36"/>
      <c r="BR260" s="36"/>
      <c r="BS260" s="36"/>
      <c r="BT260" s="12"/>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row>
    <row r="261" spans="1:127" ht="12" customHeight="1" x14ac:dyDescent="0.3">
      <c r="A261" s="86" t="s">
        <v>4928</v>
      </c>
      <c r="B261" s="90"/>
      <c r="C261" s="90"/>
      <c r="D261" s="90"/>
      <c r="E261" s="90"/>
      <c r="F261" s="90"/>
      <c r="G261" s="90"/>
      <c r="H261" s="90"/>
      <c r="I261" s="90"/>
      <c r="J261" s="90"/>
      <c r="K261" s="90"/>
      <c r="L261" s="90"/>
      <c r="M261" s="90"/>
      <c r="N261" s="90"/>
      <c r="O261" s="90"/>
      <c r="P261" s="90"/>
      <c r="Q261" s="87"/>
      <c r="R261" s="86" t="s">
        <v>29</v>
      </c>
      <c r="S261" s="87"/>
      <c r="T261" s="86" t="s">
        <v>30</v>
      </c>
      <c r="U261" s="90"/>
      <c r="V261" s="87"/>
      <c r="W261" s="65" t="s">
        <v>4927</v>
      </c>
      <c r="X261" s="65"/>
      <c r="Y261" s="65"/>
      <c r="Z261" s="65"/>
      <c r="AA261" s="65"/>
      <c r="AB261" s="65"/>
      <c r="AC261" s="65"/>
      <c r="AD261" s="65" t="s">
        <v>31</v>
      </c>
      <c r="AE261" s="65"/>
      <c r="AF261" s="65"/>
      <c r="AG261" s="65"/>
      <c r="AH261" s="65"/>
      <c r="AI261" s="65"/>
      <c r="AJ261" s="65"/>
      <c r="AK261" s="65"/>
      <c r="AL261" s="90" t="s">
        <v>32</v>
      </c>
      <c r="AM261" s="90"/>
      <c r="AN261" s="90"/>
      <c r="AO261" s="90"/>
      <c r="AP261" s="87"/>
      <c r="AQ261" s="86" t="s">
        <v>24</v>
      </c>
      <c r="AR261" s="90"/>
      <c r="AS261" s="90"/>
      <c r="AT261" s="87"/>
      <c r="AU261" s="86" t="s">
        <v>25</v>
      </c>
      <c r="AV261" s="90"/>
      <c r="AW261" s="90"/>
      <c r="AX261" s="90"/>
      <c r="AY261" s="87"/>
      <c r="AZ261" s="65" t="s">
        <v>33</v>
      </c>
      <c r="BA261" s="65"/>
      <c r="BB261" s="65"/>
      <c r="BC261" s="65"/>
      <c r="BD261" s="65"/>
      <c r="BE261" s="65"/>
      <c r="BF261" s="65"/>
      <c r="BG261" s="65"/>
      <c r="BH261" s="65"/>
      <c r="BK261" s="36"/>
      <c r="BL261" s="36"/>
      <c r="BM261" s="36"/>
      <c r="BN261" s="36"/>
      <c r="BO261" s="36"/>
      <c r="BP261" s="36"/>
      <c r="BQ261" s="36"/>
      <c r="BR261" s="36"/>
      <c r="BS261" s="36"/>
      <c r="BT261" s="12"/>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row>
    <row r="262" spans="1:127" ht="32.4" customHeight="1" x14ac:dyDescent="0.3">
      <c r="A262" s="88"/>
      <c r="B262" s="91"/>
      <c r="C262" s="91"/>
      <c r="D262" s="91"/>
      <c r="E262" s="91"/>
      <c r="F262" s="91"/>
      <c r="G262" s="91"/>
      <c r="H262" s="91"/>
      <c r="I262" s="91"/>
      <c r="J262" s="91"/>
      <c r="K262" s="91"/>
      <c r="L262" s="91"/>
      <c r="M262" s="91"/>
      <c r="N262" s="91"/>
      <c r="O262" s="91"/>
      <c r="P262" s="91"/>
      <c r="Q262" s="89"/>
      <c r="R262" s="88"/>
      <c r="S262" s="89"/>
      <c r="T262" s="88"/>
      <c r="U262" s="91"/>
      <c r="V262" s="89"/>
      <c r="W262" s="65"/>
      <c r="X262" s="65"/>
      <c r="Y262" s="65"/>
      <c r="Z262" s="65"/>
      <c r="AA262" s="65"/>
      <c r="AB262" s="65"/>
      <c r="AC262" s="65"/>
      <c r="AD262" s="65"/>
      <c r="AE262" s="65"/>
      <c r="AF262" s="65"/>
      <c r="AG262" s="65"/>
      <c r="AH262" s="65"/>
      <c r="AI262" s="65"/>
      <c r="AJ262" s="65"/>
      <c r="AK262" s="65"/>
      <c r="AL262" s="91"/>
      <c r="AM262" s="91"/>
      <c r="AN262" s="91"/>
      <c r="AO262" s="91"/>
      <c r="AP262" s="89"/>
      <c r="AQ262" s="88"/>
      <c r="AR262" s="91"/>
      <c r="AS262" s="91"/>
      <c r="AT262" s="89"/>
      <c r="AU262" s="88"/>
      <c r="AV262" s="91"/>
      <c r="AW262" s="91"/>
      <c r="AX262" s="91"/>
      <c r="AY262" s="89"/>
      <c r="AZ262" s="65" t="s">
        <v>34</v>
      </c>
      <c r="BA262" s="65"/>
      <c r="BB262" s="65"/>
      <c r="BC262" s="65" t="s">
        <v>35</v>
      </c>
      <c r="BD262" s="65"/>
      <c r="BE262" s="65"/>
      <c r="BF262" s="65" t="s">
        <v>36</v>
      </c>
      <c r="BG262" s="65"/>
      <c r="BH262" s="65"/>
      <c r="BI262" s="75" t="s">
        <v>37</v>
      </c>
      <c r="BJ262" s="76"/>
      <c r="BK262" s="76"/>
      <c r="BL262" s="75" t="s">
        <v>38</v>
      </c>
      <c r="BM262" s="76"/>
      <c r="BN262" s="76"/>
      <c r="BO262" s="73" t="s">
        <v>4886</v>
      </c>
      <c r="BP262" s="74"/>
      <c r="BQ262" s="74"/>
      <c r="BR262" s="36"/>
      <c r="BS262" s="36">
        <v>28</v>
      </c>
      <c r="BT262" s="1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row>
    <row r="263" spans="1:127" ht="41.4" customHeight="1" x14ac:dyDescent="0.3">
      <c r="A263" s="99"/>
      <c r="B263" s="99"/>
      <c r="C263" s="99"/>
      <c r="D263" s="99"/>
      <c r="E263" s="99"/>
      <c r="F263" s="99"/>
      <c r="G263" s="99"/>
      <c r="H263" s="99"/>
      <c r="I263" s="99"/>
      <c r="J263" s="99"/>
      <c r="K263" s="99"/>
      <c r="L263" s="99"/>
      <c r="M263" s="99"/>
      <c r="N263" s="99"/>
      <c r="O263" s="99"/>
      <c r="P263" s="99"/>
      <c r="Q263" s="99"/>
      <c r="R263" s="77" t="s">
        <v>12</v>
      </c>
      <c r="S263" s="78"/>
      <c r="T263" s="79" t="s">
        <v>12</v>
      </c>
      <c r="U263" s="80"/>
      <c r="V263" s="81"/>
      <c r="W263" s="99" t="s">
        <v>12</v>
      </c>
      <c r="X263" s="99"/>
      <c r="Y263" s="99"/>
      <c r="Z263" s="99"/>
      <c r="AA263" s="99"/>
      <c r="AB263" s="99"/>
      <c r="AC263" s="99"/>
      <c r="AD263" s="77"/>
      <c r="AE263" s="82"/>
      <c r="AF263" s="82"/>
      <c r="AG263" s="82"/>
      <c r="AH263" s="82"/>
      <c r="AI263" s="82"/>
      <c r="AJ263" s="82"/>
      <c r="AK263" s="78"/>
      <c r="AL263" s="59"/>
      <c r="AM263" s="60"/>
      <c r="AN263" s="60"/>
      <c r="AO263" s="60"/>
      <c r="AP263" s="61"/>
      <c r="AQ263" s="92"/>
      <c r="AR263" s="93"/>
      <c r="AS263" s="93"/>
      <c r="AT263" s="94"/>
      <c r="AU263" s="92"/>
      <c r="AV263" s="93"/>
      <c r="AW263" s="93"/>
      <c r="AX263" s="93"/>
      <c r="AY263" s="94"/>
      <c r="AZ263" s="103"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03"/>
      <c r="BB263" s="103"/>
      <c r="BC263" s="103"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03"/>
      <c r="BE263" s="103"/>
      <c r="BF263" s="103"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03"/>
      <c r="BH263" s="103"/>
      <c r="BI263" s="51">
        <f>IF(R263="NO",AZ263,0)</f>
        <v>0</v>
      </c>
      <c r="BJ263" s="51">
        <f>IF(R263="NO",BC263,0)</f>
        <v>0</v>
      </c>
      <c r="BK263" s="51">
        <f>IF(R263="NO",BF263,0)</f>
        <v>0</v>
      </c>
      <c r="BL263" s="51">
        <f>IF(R263="SI",AZ263,0)</f>
        <v>0</v>
      </c>
      <c r="BM263" s="51">
        <f>IF(R263="SI",BC263,0)</f>
        <v>0</v>
      </c>
      <c r="BN263" s="51">
        <f>IF(R263="SI",BF263,0)</f>
        <v>0</v>
      </c>
      <c r="BO263" s="51">
        <f>IF(AND(R263="SI",T263="PÚBLICO"),AZ263,0)</f>
        <v>0</v>
      </c>
      <c r="BP263" s="51">
        <f>IF(AND(R263="SI",T263="PÚBLICO"),BC263,0)</f>
        <v>0</v>
      </c>
      <c r="BQ263" s="51">
        <f>IF(AND(R263="SI",T263="PÚBLICO"),BF263,0)</f>
        <v>0</v>
      </c>
      <c r="BR263" s="36"/>
      <c r="BS263" s="36"/>
      <c r="BT263" s="12"/>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row>
    <row r="264" spans="1:127" ht="15" customHeight="1" x14ac:dyDescent="0.3">
      <c r="A264" s="100" t="s">
        <v>39</v>
      </c>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2"/>
      <c r="BK264" s="36"/>
      <c r="BL264" s="36"/>
      <c r="BM264" s="36"/>
      <c r="BN264" s="36"/>
      <c r="BO264" s="36"/>
      <c r="BP264" s="36"/>
      <c r="BQ264" s="36"/>
      <c r="BR264" s="36"/>
      <c r="BS264" s="36"/>
      <c r="BT264" s="12"/>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row>
    <row r="265" spans="1:127" ht="105" customHeight="1" x14ac:dyDescent="0.3">
      <c r="A265" s="9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7"/>
      <c r="BK265" s="36"/>
      <c r="BL265" s="36"/>
      <c r="BM265" s="36"/>
      <c r="BN265" s="36"/>
      <c r="BO265" s="36"/>
      <c r="BP265" s="36"/>
      <c r="BQ265" s="36"/>
      <c r="BR265" s="36"/>
      <c r="BS265" s="36"/>
      <c r="BT265" s="12"/>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row>
    <row r="266" spans="1:127" x14ac:dyDescent="0.3">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K266" s="36"/>
      <c r="BL266" s="36"/>
      <c r="BM266" s="36"/>
      <c r="BN266" s="36"/>
      <c r="BO266" s="36"/>
      <c r="BP266" s="36"/>
      <c r="BQ266" s="36"/>
      <c r="BR266" s="36"/>
      <c r="BS266" s="36"/>
      <c r="BT266" s="12"/>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row>
    <row r="267" spans="1:127" ht="12" customHeight="1" x14ac:dyDescent="0.3">
      <c r="A267" s="86" t="s">
        <v>4928</v>
      </c>
      <c r="B267" s="90"/>
      <c r="C267" s="90"/>
      <c r="D267" s="90"/>
      <c r="E267" s="90"/>
      <c r="F267" s="90"/>
      <c r="G267" s="90"/>
      <c r="H267" s="90"/>
      <c r="I267" s="90"/>
      <c r="J267" s="90"/>
      <c r="K267" s="90"/>
      <c r="L267" s="90"/>
      <c r="M267" s="90"/>
      <c r="N267" s="90"/>
      <c r="O267" s="90"/>
      <c r="P267" s="90"/>
      <c r="Q267" s="87"/>
      <c r="R267" s="86" t="s">
        <v>29</v>
      </c>
      <c r="S267" s="87"/>
      <c r="T267" s="86" t="s">
        <v>30</v>
      </c>
      <c r="U267" s="90"/>
      <c r="V267" s="87"/>
      <c r="W267" s="65" t="s">
        <v>4927</v>
      </c>
      <c r="X267" s="65"/>
      <c r="Y267" s="65"/>
      <c r="Z267" s="65"/>
      <c r="AA267" s="65"/>
      <c r="AB267" s="65"/>
      <c r="AC267" s="65"/>
      <c r="AD267" s="65" t="s">
        <v>31</v>
      </c>
      <c r="AE267" s="65"/>
      <c r="AF267" s="65"/>
      <c r="AG267" s="65"/>
      <c r="AH267" s="65"/>
      <c r="AI267" s="65"/>
      <c r="AJ267" s="65"/>
      <c r="AK267" s="65"/>
      <c r="AL267" s="90" t="s">
        <v>32</v>
      </c>
      <c r="AM267" s="90"/>
      <c r="AN267" s="90"/>
      <c r="AO267" s="90"/>
      <c r="AP267" s="87"/>
      <c r="AQ267" s="86" t="s">
        <v>24</v>
      </c>
      <c r="AR267" s="90"/>
      <c r="AS267" s="90"/>
      <c r="AT267" s="87"/>
      <c r="AU267" s="86" t="s">
        <v>25</v>
      </c>
      <c r="AV267" s="90"/>
      <c r="AW267" s="90"/>
      <c r="AX267" s="90"/>
      <c r="AY267" s="87"/>
      <c r="AZ267" s="65" t="s">
        <v>33</v>
      </c>
      <c r="BA267" s="65"/>
      <c r="BB267" s="65"/>
      <c r="BC267" s="65"/>
      <c r="BD267" s="65"/>
      <c r="BE267" s="65"/>
      <c r="BF267" s="65"/>
      <c r="BG267" s="65"/>
      <c r="BH267" s="65"/>
      <c r="BK267" s="36"/>
      <c r="BL267" s="36"/>
      <c r="BM267" s="36"/>
      <c r="BN267" s="36"/>
      <c r="BO267" s="36"/>
      <c r="BP267" s="36"/>
      <c r="BQ267" s="36"/>
      <c r="BR267" s="36"/>
      <c r="BS267" s="36"/>
      <c r="BT267" s="12"/>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row>
    <row r="268" spans="1:127" ht="32.4" customHeight="1" x14ac:dyDescent="0.3">
      <c r="A268" s="88"/>
      <c r="B268" s="91"/>
      <c r="C268" s="91"/>
      <c r="D268" s="91"/>
      <c r="E268" s="91"/>
      <c r="F268" s="91"/>
      <c r="G268" s="91"/>
      <c r="H268" s="91"/>
      <c r="I268" s="91"/>
      <c r="J268" s="91"/>
      <c r="K268" s="91"/>
      <c r="L268" s="91"/>
      <c r="M268" s="91"/>
      <c r="N268" s="91"/>
      <c r="O268" s="91"/>
      <c r="P268" s="91"/>
      <c r="Q268" s="89"/>
      <c r="R268" s="88"/>
      <c r="S268" s="89"/>
      <c r="T268" s="88"/>
      <c r="U268" s="91"/>
      <c r="V268" s="89"/>
      <c r="W268" s="65"/>
      <c r="X268" s="65"/>
      <c r="Y268" s="65"/>
      <c r="Z268" s="65"/>
      <c r="AA268" s="65"/>
      <c r="AB268" s="65"/>
      <c r="AC268" s="65"/>
      <c r="AD268" s="65"/>
      <c r="AE268" s="65"/>
      <c r="AF268" s="65"/>
      <c r="AG268" s="65"/>
      <c r="AH268" s="65"/>
      <c r="AI268" s="65"/>
      <c r="AJ268" s="65"/>
      <c r="AK268" s="65"/>
      <c r="AL268" s="91"/>
      <c r="AM268" s="91"/>
      <c r="AN268" s="91"/>
      <c r="AO268" s="91"/>
      <c r="AP268" s="89"/>
      <c r="AQ268" s="88"/>
      <c r="AR268" s="91"/>
      <c r="AS268" s="91"/>
      <c r="AT268" s="89"/>
      <c r="AU268" s="88"/>
      <c r="AV268" s="91"/>
      <c r="AW268" s="91"/>
      <c r="AX268" s="91"/>
      <c r="AY268" s="89"/>
      <c r="AZ268" s="65" t="s">
        <v>34</v>
      </c>
      <c r="BA268" s="65"/>
      <c r="BB268" s="65"/>
      <c r="BC268" s="65" t="s">
        <v>35</v>
      </c>
      <c r="BD268" s="65"/>
      <c r="BE268" s="65"/>
      <c r="BF268" s="65" t="s">
        <v>36</v>
      </c>
      <c r="BG268" s="65"/>
      <c r="BH268" s="65"/>
      <c r="BI268" s="75" t="s">
        <v>37</v>
      </c>
      <c r="BJ268" s="76"/>
      <c r="BK268" s="76"/>
      <c r="BL268" s="75" t="s">
        <v>38</v>
      </c>
      <c r="BM268" s="76"/>
      <c r="BN268" s="76"/>
      <c r="BO268" s="73" t="s">
        <v>4886</v>
      </c>
      <c r="BP268" s="74"/>
      <c r="BQ268" s="74"/>
      <c r="BR268" s="36"/>
      <c r="BS268" s="36">
        <v>29</v>
      </c>
      <c r="BT268" s="12"/>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row>
    <row r="269" spans="1:127" ht="41.4" customHeight="1" x14ac:dyDescent="0.3">
      <c r="A269" s="99"/>
      <c r="B269" s="99"/>
      <c r="C269" s="99"/>
      <c r="D269" s="99"/>
      <c r="E269" s="99"/>
      <c r="F269" s="99"/>
      <c r="G269" s="99"/>
      <c r="H269" s="99"/>
      <c r="I269" s="99"/>
      <c r="J269" s="99"/>
      <c r="K269" s="99"/>
      <c r="L269" s="99"/>
      <c r="M269" s="99"/>
      <c r="N269" s="99"/>
      <c r="O269" s="99"/>
      <c r="P269" s="99"/>
      <c r="Q269" s="99"/>
      <c r="R269" s="77" t="s">
        <v>12</v>
      </c>
      <c r="S269" s="78"/>
      <c r="T269" s="79" t="s">
        <v>12</v>
      </c>
      <c r="U269" s="80"/>
      <c r="V269" s="81"/>
      <c r="W269" s="99" t="s">
        <v>12</v>
      </c>
      <c r="X269" s="99"/>
      <c r="Y269" s="99"/>
      <c r="Z269" s="99"/>
      <c r="AA269" s="99"/>
      <c r="AB269" s="99"/>
      <c r="AC269" s="99"/>
      <c r="AD269" s="77"/>
      <c r="AE269" s="82"/>
      <c r="AF269" s="82"/>
      <c r="AG269" s="82"/>
      <c r="AH269" s="82"/>
      <c r="AI269" s="82"/>
      <c r="AJ269" s="82"/>
      <c r="AK269" s="78"/>
      <c r="AL269" s="59"/>
      <c r="AM269" s="60"/>
      <c r="AN269" s="60"/>
      <c r="AO269" s="60"/>
      <c r="AP269" s="61"/>
      <c r="AQ269" s="92"/>
      <c r="AR269" s="93"/>
      <c r="AS269" s="93"/>
      <c r="AT269" s="94"/>
      <c r="AU269" s="92"/>
      <c r="AV269" s="93"/>
      <c r="AW269" s="93"/>
      <c r="AX269" s="93"/>
      <c r="AY269" s="94"/>
      <c r="AZ269" s="103" t="str">
        <f>IF(AND(A269="",R269="SELECCIONE",T269="SELECCIONE",W269="SELECCIONE",AD269="",AL269="",AQ269="",AU269=""),"",IF(OR(OR(A269="",R269="SELECCIONE",T269="SELECCIONE",W269="SELECCIONE",AD269="",AL269="",AQ269="",AU269=""),AND(AQ269="",AU269="")),"COMPLETE TODOS LOS CAMPOS DE LA IZQUIERDA",IF(OR(AQ269&gt;AU269,AND(AQ269="",AU269&lt;&gt;""),AND(AQ269&lt;&gt;"",AU269="")),"VERIFICAR FECHAS",DATEDIF(AQ269,(AU269+1),"Y"))))</f>
        <v/>
      </c>
      <c r="BA269" s="103"/>
      <c r="BB269" s="103"/>
      <c r="BC269" s="103" t="str">
        <f>IF(AND(A269="",R269="SELECCIONE",T269="SELECCIONE",W269="SELECCIONE",AD269="",AL269="",AQ269="",AU269=""),"",IF(OR(OR(A269="",R269="SELECCIONE",T269="SELECCIONE",W269="SELECCIONE",AD269="",AL269="",AQ269="",AU269=""),AND(AQ269="",AU269="")),"COMPLETE TODOS LOS CAMPOS DE LA IZQUIERDA",IF(OR(AQ269&gt;AU269,AND(AQ269="",AU269&lt;&gt;""),AND(AQ269&lt;&gt;"",AU269="")),"VERIFICAR FECHAS",DATEDIF(AQ269,(AU269+1),"YM"))))</f>
        <v/>
      </c>
      <c r="BD269" s="103"/>
      <c r="BE269" s="103"/>
      <c r="BF269" s="103" t="str">
        <f>IF(AND(A269="",R269="SELECCIONE",T269="SELECCIONE",W269="SELECCIONE",AD269="",AL269="",AQ269="",AU269=""),"",IF(OR(OR(A269="",R269="SELECCIONE",T269="SELECCIONE",W269="SELECCIONE",AD269="",AL269="",AQ269="",AU269=""),AND(AQ269="",AU269="")),"COMPLETE TODOS LOS CAMPOS DE LA IZQUIERDA",IF(OR(AQ269&gt;AU269,AND(AQ269="",AU269&lt;&gt;""),AND(AQ269&lt;&gt;"",AU269="")),"VERIFICAR FECHAS",IF(AQ269="",0,IFERROR(DATEDIF(AQ269,(AU269+1),"MD"),"Fecha Inválida")))))</f>
        <v/>
      </c>
      <c r="BG269" s="103"/>
      <c r="BH269" s="103"/>
      <c r="BI269" s="51">
        <f>IF(R269="NO",AZ269,0)</f>
        <v>0</v>
      </c>
      <c r="BJ269" s="51">
        <f>IF(R269="NO",BC269,0)</f>
        <v>0</v>
      </c>
      <c r="BK269" s="51">
        <f>IF(R269="NO",BF269,0)</f>
        <v>0</v>
      </c>
      <c r="BL269" s="51">
        <f>IF(R269="SI",AZ269,0)</f>
        <v>0</v>
      </c>
      <c r="BM269" s="51">
        <f>IF(R269="SI",BC269,0)</f>
        <v>0</v>
      </c>
      <c r="BN269" s="51">
        <f>IF(R269="SI",BF269,0)</f>
        <v>0</v>
      </c>
      <c r="BO269" s="51">
        <f>IF(AND(R269="SI",T269="PÚBLICO"),AZ269,0)</f>
        <v>0</v>
      </c>
      <c r="BP269" s="51">
        <f>IF(AND(R269="SI",T269="PÚBLICO"),BC269,0)</f>
        <v>0</v>
      </c>
      <c r="BQ269" s="51">
        <f>IF(AND(R269="SI",T269="PÚBLICO"),BF269,0)</f>
        <v>0</v>
      </c>
      <c r="BR269" s="36"/>
      <c r="BS269" s="36"/>
      <c r="BT269" s="12"/>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row>
    <row r="270" spans="1:127" ht="15" customHeight="1" x14ac:dyDescent="0.3">
      <c r="A270" s="100" t="s">
        <v>39</v>
      </c>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2"/>
      <c r="BK270" s="36"/>
      <c r="BL270" s="36"/>
      <c r="BM270" s="36"/>
      <c r="BN270" s="36"/>
      <c r="BO270" s="36"/>
      <c r="BP270" s="36"/>
      <c r="BQ270" s="36"/>
      <c r="BR270" s="36"/>
      <c r="BS270" s="36"/>
      <c r="BT270" s="12"/>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row>
    <row r="271" spans="1:127" ht="105" customHeight="1" x14ac:dyDescent="0.3">
      <c r="A271" s="95"/>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7"/>
      <c r="BK271" s="36"/>
      <c r="BL271" s="36"/>
      <c r="BM271" s="36"/>
      <c r="BN271" s="36"/>
      <c r="BO271" s="36"/>
      <c r="BP271" s="36"/>
      <c r="BQ271" s="36"/>
      <c r="BR271" s="36"/>
      <c r="BS271" s="36"/>
      <c r="BT271" s="12"/>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row>
    <row r="272" spans="1:127" x14ac:dyDescent="0.3">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K272" s="36"/>
      <c r="BL272" s="36"/>
      <c r="BM272" s="36"/>
      <c r="BN272" s="36"/>
      <c r="BO272" s="36"/>
      <c r="BP272" s="36"/>
      <c r="BQ272" s="36"/>
      <c r="BR272" s="36"/>
      <c r="BS272" s="36"/>
      <c r="BT272" s="1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row>
    <row r="273" spans="1:127" ht="12" customHeight="1" x14ac:dyDescent="0.3">
      <c r="A273" s="86" t="s">
        <v>4928</v>
      </c>
      <c r="B273" s="90"/>
      <c r="C273" s="90"/>
      <c r="D273" s="90"/>
      <c r="E273" s="90"/>
      <c r="F273" s="90"/>
      <c r="G273" s="90"/>
      <c r="H273" s="90"/>
      <c r="I273" s="90"/>
      <c r="J273" s="90"/>
      <c r="K273" s="90"/>
      <c r="L273" s="90"/>
      <c r="M273" s="90"/>
      <c r="N273" s="90"/>
      <c r="O273" s="90"/>
      <c r="P273" s="90"/>
      <c r="Q273" s="87"/>
      <c r="R273" s="86" t="s">
        <v>29</v>
      </c>
      <c r="S273" s="87"/>
      <c r="T273" s="86" t="s">
        <v>30</v>
      </c>
      <c r="U273" s="90"/>
      <c r="V273" s="87"/>
      <c r="W273" s="65" t="s">
        <v>4927</v>
      </c>
      <c r="X273" s="65"/>
      <c r="Y273" s="65"/>
      <c r="Z273" s="65"/>
      <c r="AA273" s="65"/>
      <c r="AB273" s="65"/>
      <c r="AC273" s="65"/>
      <c r="AD273" s="65" t="s">
        <v>31</v>
      </c>
      <c r="AE273" s="65"/>
      <c r="AF273" s="65"/>
      <c r="AG273" s="65"/>
      <c r="AH273" s="65"/>
      <c r="AI273" s="65"/>
      <c r="AJ273" s="65"/>
      <c r="AK273" s="65"/>
      <c r="AL273" s="90" t="s">
        <v>32</v>
      </c>
      <c r="AM273" s="90"/>
      <c r="AN273" s="90"/>
      <c r="AO273" s="90"/>
      <c r="AP273" s="87"/>
      <c r="AQ273" s="86" t="s">
        <v>24</v>
      </c>
      <c r="AR273" s="90"/>
      <c r="AS273" s="90"/>
      <c r="AT273" s="87"/>
      <c r="AU273" s="86" t="s">
        <v>25</v>
      </c>
      <c r="AV273" s="90"/>
      <c r="AW273" s="90"/>
      <c r="AX273" s="90"/>
      <c r="AY273" s="87"/>
      <c r="AZ273" s="65" t="s">
        <v>33</v>
      </c>
      <c r="BA273" s="65"/>
      <c r="BB273" s="65"/>
      <c r="BC273" s="65"/>
      <c r="BD273" s="65"/>
      <c r="BE273" s="65"/>
      <c r="BF273" s="65"/>
      <c r="BG273" s="65"/>
      <c r="BH273" s="65"/>
      <c r="BK273" s="36"/>
      <c r="BL273" s="36"/>
      <c r="BM273" s="36"/>
      <c r="BN273" s="36"/>
      <c r="BO273" s="36"/>
      <c r="BP273" s="36"/>
      <c r="BQ273" s="36"/>
      <c r="BR273" s="36"/>
      <c r="BS273" s="36"/>
      <c r="BT273" s="12"/>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row>
    <row r="274" spans="1:127" ht="32.4" customHeight="1" x14ac:dyDescent="0.3">
      <c r="A274" s="88"/>
      <c r="B274" s="91"/>
      <c r="C274" s="91"/>
      <c r="D274" s="91"/>
      <c r="E274" s="91"/>
      <c r="F274" s="91"/>
      <c r="G274" s="91"/>
      <c r="H274" s="91"/>
      <c r="I274" s="91"/>
      <c r="J274" s="91"/>
      <c r="K274" s="91"/>
      <c r="L274" s="91"/>
      <c r="M274" s="91"/>
      <c r="N274" s="91"/>
      <c r="O274" s="91"/>
      <c r="P274" s="91"/>
      <c r="Q274" s="89"/>
      <c r="R274" s="88"/>
      <c r="S274" s="89"/>
      <c r="T274" s="88"/>
      <c r="U274" s="91"/>
      <c r="V274" s="89"/>
      <c r="W274" s="65"/>
      <c r="X274" s="65"/>
      <c r="Y274" s="65"/>
      <c r="Z274" s="65"/>
      <c r="AA274" s="65"/>
      <c r="AB274" s="65"/>
      <c r="AC274" s="65"/>
      <c r="AD274" s="65"/>
      <c r="AE274" s="65"/>
      <c r="AF274" s="65"/>
      <c r="AG274" s="65"/>
      <c r="AH274" s="65"/>
      <c r="AI274" s="65"/>
      <c r="AJ274" s="65"/>
      <c r="AK274" s="65"/>
      <c r="AL274" s="91"/>
      <c r="AM274" s="91"/>
      <c r="AN274" s="91"/>
      <c r="AO274" s="91"/>
      <c r="AP274" s="89"/>
      <c r="AQ274" s="88"/>
      <c r="AR274" s="91"/>
      <c r="AS274" s="91"/>
      <c r="AT274" s="89"/>
      <c r="AU274" s="88"/>
      <c r="AV274" s="91"/>
      <c r="AW274" s="91"/>
      <c r="AX274" s="91"/>
      <c r="AY274" s="89"/>
      <c r="AZ274" s="65" t="s">
        <v>34</v>
      </c>
      <c r="BA274" s="65"/>
      <c r="BB274" s="65"/>
      <c r="BC274" s="65" t="s">
        <v>35</v>
      </c>
      <c r="BD274" s="65"/>
      <c r="BE274" s="65"/>
      <c r="BF274" s="65" t="s">
        <v>36</v>
      </c>
      <c r="BG274" s="65"/>
      <c r="BH274" s="65"/>
      <c r="BI274" s="75" t="s">
        <v>37</v>
      </c>
      <c r="BJ274" s="76"/>
      <c r="BK274" s="76"/>
      <c r="BL274" s="75" t="s">
        <v>38</v>
      </c>
      <c r="BM274" s="76"/>
      <c r="BN274" s="76"/>
      <c r="BO274" s="73" t="s">
        <v>4886</v>
      </c>
      <c r="BP274" s="74"/>
      <c r="BQ274" s="74"/>
      <c r="BR274" s="36"/>
      <c r="BS274" s="36">
        <v>30</v>
      </c>
      <c r="BT274" s="12"/>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row>
    <row r="275" spans="1:127" ht="41.4" customHeight="1" x14ac:dyDescent="0.3">
      <c r="A275" s="99"/>
      <c r="B275" s="99"/>
      <c r="C275" s="99"/>
      <c r="D275" s="99"/>
      <c r="E275" s="99"/>
      <c r="F275" s="99"/>
      <c r="G275" s="99"/>
      <c r="H275" s="99"/>
      <c r="I275" s="99"/>
      <c r="J275" s="99"/>
      <c r="K275" s="99"/>
      <c r="L275" s="99"/>
      <c r="M275" s="99"/>
      <c r="N275" s="99"/>
      <c r="O275" s="99"/>
      <c r="P275" s="99"/>
      <c r="Q275" s="99"/>
      <c r="R275" s="77" t="s">
        <v>12</v>
      </c>
      <c r="S275" s="78"/>
      <c r="T275" s="79" t="s">
        <v>12</v>
      </c>
      <c r="U275" s="80"/>
      <c r="V275" s="81"/>
      <c r="W275" s="99" t="s">
        <v>12</v>
      </c>
      <c r="X275" s="99"/>
      <c r="Y275" s="99"/>
      <c r="Z275" s="99"/>
      <c r="AA275" s="99"/>
      <c r="AB275" s="99"/>
      <c r="AC275" s="99"/>
      <c r="AD275" s="77"/>
      <c r="AE275" s="82"/>
      <c r="AF275" s="82"/>
      <c r="AG275" s="82"/>
      <c r="AH275" s="82"/>
      <c r="AI275" s="82"/>
      <c r="AJ275" s="82"/>
      <c r="AK275" s="78"/>
      <c r="AL275" s="59"/>
      <c r="AM275" s="60"/>
      <c r="AN275" s="60"/>
      <c r="AO275" s="60"/>
      <c r="AP275" s="61"/>
      <c r="AQ275" s="92"/>
      <c r="AR275" s="93"/>
      <c r="AS275" s="93"/>
      <c r="AT275" s="94"/>
      <c r="AU275" s="92"/>
      <c r="AV275" s="93"/>
      <c r="AW275" s="93"/>
      <c r="AX275" s="93"/>
      <c r="AY275" s="94"/>
      <c r="AZ275" s="103" t="str">
        <f>IF(AND(A275="",R275="SELECCIONE",T275="SELECCIONE",W275="SELECCIONE",AD275="",AL275="",AQ275="",AU275=""),"",IF(OR(OR(A275="",R275="SELECCIONE",T275="SELECCIONE",W275="SELECCIONE",AD275="",AL275="",AQ275="",AU275=""),AND(AQ275="",AU275="")),"COMPLETE TODOS LOS CAMPOS DE LA IZQUIERDA",IF(OR(AQ275&gt;AU275,AND(AQ275="",AU275&lt;&gt;""),AND(AQ275&lt;&gt;"",AU275="")),"VERIFICAR FECHAS",DATEDIF(AQ275,(AU275+1),"Y"))))</f>
        <v/>
      </c>
      <c r="BA275" s="103"/>
      <c r="BB275" s="103"/>
      <c r="BC275" s="103" t="str">
        <f>IF(AND(A275="",R275="SELECCIONE",T275="SELECCIONE",W275="SELECCIONE",AD275="",AL275="",AQ275="",AU275=""),"",IF(OR(OR(A275="",R275="SELECCIONE",T275="SELECCIONE",W275="SELECCIONE",AD275="",AL275="",AQ275="",AU275=""),AND(AQ275="",AU275="")),"COMPLETE TODOS LOS CAMPOS DE LA IZQUIERDA",IF(OR(AQ275&gt;AU275,AND(AQ275="",AU275&lt;&gt;""),AND(AQ275&lt;&gt;"",AU275="")),"VERIFICAR FECHAS",DATEDIF(AQ275,(AU275+1),"YM"))))</f>
        <v/>
      </c>
      <c r="BD275" s="103"/>
      <c r="BE275" s="103"/>
      <c r="BF275" s="103" t="str">
        <f>IF(AND(A275="",R275="SELECCIONE",T275="SELECCIONE",W275="SELECCIONE",AD275="",AL275="",AQ275="",AU275=""),"",IF(OR(OR(A275="",R275="SELECCIONE",T275="SELECCIONE",W275="SELECCIONE",AD275="",AL275="",AQ275="",AU275=""),AND(AQ275="",AU275="")),"COMPLETE TODOS LOS CAMPOS DE LA IZQUIERDA",IF(OR(AQ275&gt;AU275,AND(AQ275="",AU275&lt;&gt;""),AND(AQ275&lt;&gt;"",AU275="")),"VERIFICAR FECHAS",IF(AQ275="",0,IFERROR(DATEDIF(AQ275,(AU275+1),"MD"),"Fecha Inválida")))))</f>
        <v/>
      </c>
      <c r="BG275" s="103"/>
      <c r="BH275" s="103"/>
      <c r="BI275" s="51">
        <f>IF(R275="NO",AZ275,0)</f>
        <v>0</v>
      </c>
      <c r="BJ275" s="51">
        <f>IF(R275="NO",BC275,0)</f>
        <v>0</v>
      </c>
      <c r="BK275" s="51">
        <f>IF(R275="NO",BF275,0)</f>
        <v>0</v>
      </c>
      <c r="BL275" s="51">
        <f>IF(R275="SI",AZ275,0)</f>
        <v>0</v>
      </c>
      <c r="BM275" s="51">
        <f>IF(R275="SI",BC275,0)</f>
        <v>0</v>
      </c>
      <c r="BN275" s="51">
        <f>IF(R275="SI",BF275,0)</f>
        <v>0</v>
      </c>
      <c r="BO275" s="51">
        <f>IF(AND(R275="SI",T275="PÚBLICO"),AZ275,0)</f>
        <v>0</v>
      </c>
      <c r="BP275" s="51">
        <f>IF(AND(R275="SI",T275="PÚBLICO"),BC275,0)</f>
        <v>0</v>
      </c>
      <c r="BQ275" s="51">
        <f>IF(AND(R275="SI",T275="PÚBLICO"),BF275,0)</f>
        <v>0</v>
      </c>
      <c r="BR275" s="36"/>
      <c r="BS275" s="36"/>
      <c r="BT275" s="12"/>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row>
    <row r="276" spans="1:127" ht="15" customHeight="1" x14ac:dyDescent="0.3">
      <c r="A276" s="100" t="s">
        <v>39</v>
      </c>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2"/>
      <c r="BK276" s="36"/>
      <c r="BL276" s="36"/>
      <c r="BM276" s="36"/>
      <c r="BN276" s="36"/>
      <c r="BO276" s="36"/>
      <c r="BP276" s="36"/>
      <c r="BQ276" s="36"/>
      <c r="BR276" s="36"/>
      <c r="BS276" s="36"/>
      <c r="BT276" s="12"/>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row>
    <row r="277" spans="1:127" ht="105" customHeight="1" x14ac:dyDescent="0.3">
      <c r="A277" s="9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7"/>
      <c r="BK277" s="36"/>
      <c r="BL277" s="36"/>
      <c r="BM277" s="36"/>
      <c r="BN277" s="36"/>
      <c r="BO277" s="36"/>
      <c r="BP277" s="36"/>
      <c r="BQ277" s="36"/>
      <c r="BR277" s="36"/>
      <c r="BS277" s="36"/>
      <c r="BT277" s="12"/>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row>
    <row r="278" spans="1:127" x14ac:dyDescent="0.3">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K278" s="36"/>
      <c r="BL278" s="36"/>
      <c r="BM278" s="36"/>
      <c r="BN278" s="36"/>
      <c r="BO278" s="36"/>
      <c r="BP278" s="36"/>
      <c r="BQ278" s="36"/>
      <c r="BR278" s="36"/>
      <c r="BS278" s="36"/>
      <c r="BT278" s="12"/>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row>
    <row r="279" spans="1:127" ht="12" customHeight="1" x14ac:dyDescent="0.3">
      <c r="A279" s="86" t="s">
        <v>4928</v>
      </c>
      <c r="B279" s="90"/>
      <c r="C279" s="90"/>
      <c r="D279" s="90"/>
      <c r="E279" s="90"/>
      <c r="F279" s="90"/>
      <c r="G279" s="90"/>
      <c r="H279" s="90"/>
      <c r="I279" s="90"/>
      <c r="J279" s="90"/>
      <c r="K279" s="90"/>
      <c r="L279" s="90"/>
      <c r="M279" s="90"/>
      <c r="N279" s="90"/>
      <c r="O279" s="90"/>
      <c r="P279" s="90"/>
      <c r="Q279" s="87"/>
      <c r="R279" s="86" t="s">
        <v>29</v>
      </c>
      <c r="S279" s="87"/>
      <c r="T279" s="86" t="s">
        <v>30</v>
      </c>
      <c r="U279" s="90"/>
      <c r="V279" s="87"/>
      <c r="W279" s="65" t="s">
        <v>4927</v>
      </c>
      <c r="X279" s="65"/>
      <c r="Y279" s="65"/>
      <c r="Z279" s="65"/>
      <c r="AA279" s="65"/>
      <c r="AB279" s="65"/>
      <c r="AC279" s="65"/>
      <c r="AD279" s="65" t="s">
        <v>31</v>
      </c>
      <c r="AE279" s="65"/>
      <c r="AF279" s="65"/>
      <c r="AG279" s="65"/>
      <c r="AH279" s="65"/>
      <c r="AI279" s="65"/>
      <c r="AJ279" s="65"/>
      <c r="AK279" s="65"/>
      <c r="AL279" s="90" t="s">
        <v>32</v>
      </c>
      <c r="AM279" s="90"/>
      <c r="AN279" s="90"/>
      <c r="AO279" s="90"/>
      <c r="AP279" s="87"/>
      <c r="AQ279" s="86" t="s">
        <v>24</v>
      </c>
      <c r="AR279" s="90"/>
      <c r="AS279" s="90"/>
      <c r="AT279" s="87"/>
      <c r="AU279" s="86" t="s">
        <v>25</v>
      </c>
      <c r="AV279" s="90"/>
      <c r="AW279" s="90"/>
      <c r="AX279" s="90"/>
      <c r="AY279" s="87"/>
      <c r="AZ279" s="65" t="s">
        <v>33</v>
      </c>
      <c r="BA279" s="65"/>
      <c r="BB279" s="65"/>
      <c r="BC279" s="65"/>
      <c r="BD279" s="65"/>
      <c r="BE279" s="65"/>
      <c r="BF279" s="65"/>
      <c r="BG279" s="65"/>
      <c r="BH279" s="65"/>
      <c r="BK279" s="36"/>
      <c r="BL279" s="36"/>
      <c r="BM279" s="36"/>
      <c r="BN279" s="36"/>
      <c r="BO279" s="36"/>
      <c r="BP279" s="36"/>
      <c r="BQ279" s="36"/>
      <c r="BR279" s="36"/>
      <c r="BS279" s="36"/>
      <c r="BT279" s="12"/>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row>
    <row r="280" spans="1:127" ht="32.4" customHeight="1" x14ac:dyDescent="0.3">
      <c r="A280" s="88"/>
      <c r="B280" s="91"/>
      <c r="C280" s="91"/>
      <c r="D280" s="91"/>
      <c r="E280" s="91"/>
      <c r="F280" s="91"/>
      <c r="G280" s="91"/>
      <c r="H280" s="91"/>
      <c r="I280" s="91"/>
      <c r="J280" s="91"/>
      <c r="K280" s="91"/>
      <c r="L280" s="91"/>
      <c r="M280" s="91"/>
      <c r="N280" s="91"/>
      <c r="O280" s="91"/>
      <c r="P280" s="91"/>
      <c r="Q280" s="89"/>
      <c r="R280" s="88"/>
      <c r="S280" s="89"/>
      <c r="T280" s="88"/>
      <c r="U280" s="91"/>
      <c r="V280" s="89"/>
      <c r="W280" s="65"/>
      <c r="X280" s="65"/>
      <c r="Y280" s="65"/>
      <c r="Z280" s="65"/>
      <c r="AA280" s="65"/>
      <c r="AB280" s="65"/>
      <c r="AC280" s="65"/>
      <c r="AD280" s="65"/>
      <c r="AE280" s="65"/>
      <c r="AF280" s="65"/>
      <c r="AG280" s="65"/>
      <c r="AH280" s="65"/>
      <c r="AI280" s="65"/>
      <c r="AJ280" s="65"/>
      <c r="AK280" s="65"/>
      <c r="AL280" s="91"/>
      <c r="AM280" s="91"/>
      <c r="AN280" s="91"/>
      <c r="AO280" s="91"/>
      <c r="AP280" s="89"/>
      <c r="AQ280" s="88"/>
      <c r="AR280" s="91"/>
      <c r="AS280" s="91"/>
      <c r="AT280" s="89"/>
      <c r="AU280" s="88"/>
      <c r="AV280" s="91"/>
      <c r="AW280" s="91"/>
      <c r="AX280" s="91"/>
      <c r="AY280" s="89"/>
      <c r="AZ280" s="65" t="s">
        <v>34</v>
      </c>
      <c r="BA280" s="65"/>
      <c r="BB280" s="65"/>
      <c r="BC280" s="65" t="s">
        <v>35</v>
      </c>
      <c r="BD280" s="65"/>
      <c r="BE280" s="65"/>
      <c r="BF280" s="65" t="s">
        <v>36</v>
      </c>
      <c r="BG280" s="65"/>
      <c r="BH280" s="65"/>
      <c r="BI280" s="75" t="s">
        <v>37</v>
      </c>
      <c r="BJ280" s="76"/>
      <c r="BK280" s="76"/>
      <c r="BL280" s="75" t="s">
        <v>38</v>
      </c>
      <c r="BM280" s="76"/>
      <c r="BN280" s="76"/>
      <c r="BO280" s="73" t="s">
        <v>4886</v>
      </c>
      <c r="BP280" s="74"/>
      <c r="BQ280" s="74"/>
      <c r="BR280" s="36"/>
      <c r="BS280" s="36">
        <v>31</v>
      </c>
      <c r="BT280" s="12"/>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row>
    <row r="281" spans="1:127" ht="41.4" customHeight="1" x14ac:dyDescent="0.3">
      <c r="A281" s="99"/>
      <c r="B281" s="99"/>
      <c r="C281" s="99"/>
      <c r="D281" s="99"/>
      <c r="E281" s="99"/>
      <c r="F281" s="99"/>
      <c r="G281" s="99"/>
      <c r="H281" s="99"/>
      <c r="I281" s="99"/>
      <c r="J281" s="99"/>
      <c r="K281" s="99"/>
      <c r="L281" s="99"/>
      <c r="M281" s="99"/>
      <c r="N281" s="99"/>
      <c r="O281" s="99"/>
      <c r="P281" s="99"/>
      <c r="Q281" s="99"/>
      <c r="R281" s="77" t="s">
        <v>12</v>
      </c>
      <c r="S281" s="78"/>
      <c r="T281" s="79" t="s">
        <v>12</v>
      </c>
      <c r="U281" s="80"/>
      <c r="V281" s="81"/>
      <c r="W281" s="99" t="s">
        <v>12</v>
      </c>
      <c r="X281" s="99"/>
      <c r="Y281" s="99"/>
      <c r="Z281" s="99"/>
      <c r="AA281" s="99"/>
      <c r="AB281" s="99"/>
      <c r="AC281" s="99"/>
      <c r="AD281" s="77"/>
      <c r="AE281" s="82"/>
      <c r="AF281" s="82"/>
      <c r="AG281" s="82"/>
      <c r="AH281" s="82"/>
      <c r="AI281" s="82"/>
      <c r="AJ281" s="82"/>
      <c r="AK281" s="78"/>
      <c r="AL281" s="59"/>
      <c r="AM281" s="60"/>
      <c r="AN281" s="60"/>
      <c r="AO281" s="60"/>
      <c r="AP281" s="61"/>
      <c r="AQ281" s="92"/>
      <c r="AR281" s="93"/>
      <c r="AS281" s="93"/>
      <c r="AT281" s="94"/>
      <c r="AU281" s="92"/>
      <c r="AV281" s="93"/>
      <c r="AW281" s="93"/>
      <c r="AX281" s="93"/>
      <c r="AY281" s="94"/>
      <c r="AZ281" s="103" t="str">
        <f>IF(AND(A281="",R281="SELECCIONE",T281="SELECCIONE",W281="SELECCIONE",AD281="",AL281="",AQ281="",AU281=""),"",IF(OR(OR(A281="",R281="SELECCIONE",T281="SELECCIONE",W281="SELECCIONE",AD281="",AL281="",AQ281="",AU281=""),AND(AQ281="",AU281="")),"COMPLETE TODOS LOS CAMPOS DE LA IZQUIERDA",IF(OR(AQ281&gt;AU281,AND(AQ281="",AU281&lt;&gt;""),AND(AQ281&lt;&gt;"",AU281="")),"VERIFICAR FECHAS",DATEDIF(AQ281,(AU281+1),"Y"))))</f>
        <v/>
      </c>
      <c r="BA281" s="103"/>
      <c r="BB281" s="103"/>
      <c r="BC281" s="103" t="str">
        <f>IF(AND(A281="",R281="SELECCIONE",T281="SELECCIONE",W281="SELECCIONE",AD281="",AL281="",AQ281="",AU281=""),"",IF(OR(OR(A281="",R281="SELECCIONE",T281="SELECCIONE",W281="SELECCIONE",AD281="",AL281="",AQ281="",AU281=""),AND(AQ281="",AU281="")),"COMPLETE TODOS LOS CAMPOS DE LA IZQUIERDA",IF(OR(AQ281&gt;AU281,AND(AQ281="",AU281&lt;&gt;""),AND(AQ281&lt;&gt;"",AU281="")),"VERIFICAR FECHAS",DATEDIF(AQ281,(AU281+1),"YM"))))</f>
        <v/>
      </c>
      <c r="BD281" s="103"/>
      <c r="BE281" s="103"/>
      <c r="BF281" s="103" t="str">
        <f>IF(AND(A281="",R281="SELECCIONE",T281="SELECCIONE",W281="SELECCIONE",AD281="",AL281="",AQ281="",AU281=""),"",IF(OR(OR(A281="",R281="SELECCIONE",T281="SELECCIONE",W281="SELECCIONE",AD281="",AL281="",AQ281="",AU281=""),AND(AQ281="",AU281="")),"COMPLETE TODOS LOS CAMPOS DE LA IZQUIERDA",IF(OR(AQ281&gt;AU281,AND(AQ281="",AU281&lt;&gt;""),AND(AQ281&lt;&gt;"",AU281="")),"VERIFICAR FECHAS",IF(AQ281="",0,IFERROR(DATEDIF(AQ281,(AU281+1),"MD"),"Fecha Inválida")))))</f>
        <v/>
      </c>
      <c r="BG281" s="103"/>
      <c r="BH281" s="103"/>
      <c r="BI281" s="51">
        <f>IF(R281="NO",AZ281,0)</f>
        <v>0</v>
      </c>
      <c r="BJ281" s="51">
        <f>IF(R281="NO",BC281,0)</f>
        <v>0</v>
      </c>
      <c r="BK281" s="51">
        <f>IF(R281="NO",BF281,0)</f>
        <v>0</v>
      </c>
      <c r="BL281" s="51">
        <f>IF(R281="SI",AZ281,0)</f>
        <v>0</v>
      </c>
      <c r="BM281" s="51">
        <f>IF(R281="SI",BC281,0)</f>
        <v>0</v>
      </c>
      <c r="BN281" s="51">
        <f>IF(R281="SI",BF281,0)</f>
        <v>0</v>
      </c>
      <c r="BO281" s="51">
        <f>IF(AND(R281="SI",T281="PÚBLICO"),AZ281,0)</f>
        <v>0</v>
      </c>
      <c r="BP281" s="51">
        <f>IF(AND(R281="SI",T281="PÚBLICO"),BC281,0)</f>
        <v>0</v>
      </c>
      <c r="BQ281" s="51">
        <f>IF(AND(R281="SI",T281="PÚBLICO"),BF281,0)</f>
        <v>0</v>
      </c>
      <c r="BR281" s="36"/>
      <c r="BS281" s="36"/>
      <c r="BT281" s="12"/>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row>
    <row r="282" spans="1:127" ht="15" customHeight="1" x14ac:dyDescent="0.3">
      <c r="A282" s="100" t="s">
        <v>39</v>
      </c>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2"/>
      <c r="BK282" s="36"/>
      <c r="BL282" s="36"/>
      <c r="BM282" s="36"/>
      <c r="BN282" s="36"/>
      <c r="BO282" s="36"/>
      <c r="BP282" s="36"/>
      <c r="BQ282" s="36"/>
      <c r="BR282" s="36"/>
      <c r="BS282" s="36"/>
      <c r="BT282" s="1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row>
    <row r="283" spans="1:127" ht="105" customHeight="1" x14ac:dyDescent="0.3">
      <c r="A283" s="95"/>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7"/>
      <c r="BK283" s="36"/>
      <c r="BL283" s="36"/>
      <c r="BM283" s="36"/>
      <c r="BN283" s="36"/>
      <c r="BO283" s="36"/>
      <c r="BP283" s="36"/>
      <c r="BQ283" s="36"/>
      <c r="BR283" s="36"/>
      <c r="BS283" s="36"/>
      <c r="BT283" s="12"/>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row>
    <row r="284" spans="1:127" x14ac:dyDescent="0.3">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K284" s="36"/>
      <c r="BL284" s="36"/>
      <c r="BM284" s="36"/>
      <c r="BN284" s="36"/>
      <c r="BO284" s="36"/>
      <c r="BP284" s="36"/>
      <c r="BQ284" s="36"/>
      <c r="BR284" s="36"/>
      <c r="BS284" s="36"/>
      <c r="BT284" s="12"/>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row>
    <row r="285" spans="1:127" ht="12" customHeight="1" x14ac:dyDescent="0.3">
      <c r="A285" s="86" t="s">
        <v>4928</v>
      </c>
      <c r="B285" s="90"/>
      <c r="C285" s="90"/>
      <c r="D285" s="90"/>
      <c r="E285" s="90"/>
      <c r="F285" s="90"/>
      <c r="G285" s="90"/>
      <c r="H285" s="90"/>
      <c r="I285" s="90"/>
      <c r="J285" s="90"/>
      <c r="K285" s="90"/>
      <c r="L285" s="90"/>
      <c r="M285" s="90"/>
      <c r="N285" s="90"/>
      <c r="O285" s="90"/>
      <c r="P285" s="90"/>
      <c r="Q285" s="87"/>
      <c r="R285" s="86" t="s">
        <v>29</v>
      </c>
      <c r="S285" s="87"/>
      <c r="T285" s="86" t="s">
        <v>30</v>
      </c>
      <c r="U285" s="90"/>
      <c r="V285" s="87"/>
      <c r="W285" s="65" t="s">
        <v>4927</v>
      </c>
      <c r="X285" s="65"/>
      <c r="Y285" s="65"/>
      <c r="Z285" s="65"/>
      <c r="AA285" s="65"/>
      <c r="AB285" s="65"/>
      <c r="AC285" s="65"/>
      <c r="AD285" s="65" t="s">
        <v>31</v>
      </c>
      <c r="AE285" s="65"/>
      <c r="AF285" s="65"/>
      <c r="AG285" s="65"/>
      <c r="AH285" s="65"/>
      <c r="AI285" s="65"/>
      <c r="AJ285" s="65"/>
      <c r="AK285" s="65"/>
      <c r="AL285" s="90" t="s">
        <v>32</v>
      </c>
      <c r="AM285" s="90"/>
      <c r="AN285" s="90"/>
      <c r="AO285" s="90"/>
      <c r="AP285" s="87"/>
      <c r="AQ285" s="86" t="s">
        <v>24</v>
      </c>
      <c r="AR285" s="90"/>
      <c r="AS285" s="90"/>
      <c r="AT285" s="87"/>
      <c r="AU285" s="86" t="s">
        <v>25</v>
      </c>
      <c r="AV285" s="90"/>
      <c r="AW285" s="90"/>
      <c r="AX285" s="90"/>
      <c r="AY285" s="87"/>
      <c r="AZ285" s="65" t="s">
        <v>33</v>
      </c>
      <c r="BA285" s="65"/>
      <c r="BB285" s="65"/>
      <c r="BC285" s="65"/>
      <c r="BD285" s="65"/>
      <c r="BE285" s="65"/>
      <c r="BF285" s="65"/>
      <c r="BG285" s="65"/>
      <c r="BH285" s="65"/>
      <c r="BK285" s="36"/>
      <c r="BL285" s="36"/>
      <c r="BM285" s="36"/>
      <c r="BN285" s="36"/>
      <c r="BO285" s="36"/>
      <c r="BP285" s="36"/>
      <c r="BQ285" s="36"/>
      <c r="BR285" s="36"/>
      <c r="BS285" s="36"/>
      <c r="BT285" s="12"/>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row>
    <row r="286" spans="1:127" ht="32.4" customHeight="1" x14ac:dyDescent="0.3">
      <c r="A286" s="88"/>
      <c r="B286" s="91"/>
      <c r="C286" s="91"/>
      <c r="D286" s="91"/>
      <c r="E286" s="91"/>
      <c r="F286" s="91"/>
      <c r="G286" s="91"/>
      <c r="H286" s="91"/>
      <c r="I286" s="91"/>
      <c r="J286" s="91"/>
      <c r="K286" s="91"/>
      <c r="L286" s="91"/>
      <c r="M286" s="91"/>
      <c r="N286" s="91"/>
      <c r="O286" s="91"/>
      <c r="P286" s="91"/>
      <c r="Q286" s="89"/>
      <c r="R286" s="88"/>
      <c r="S286" s="89"/>
      <c r="T286" s="88"/>
      <c r="U286" s="91"/>
      <c r="V286" s="89"/>
      <c r="W286" s="65"/>
      <c r="X286" s="65"/>
      <c r="Y286" s="65"/>
      <c r="Z286" s="65"/>
      <c r="AA286" s="65"/>
      <c r="AB286" s="65"/>
      <c r="AC286" s="65"/>
      <c r="AD286" s="65"/>
      <c r="AE286" s="65"/>
      <c r="AF286" s="65"/>
      <c r="AG286" s="65"/>
      <c r="AH286" s="65"/>
      <c r="AI286" s="65"/>
      <c r="AJ286" s="65"/>
      <c r="AK286" s="65"/>
      <c r="AL286" s="91"/>
      <c r="AM286" s="91"/>
      <c r="AN286" s="91"/>
      <c r="AO286" s="91"/>
      <c r="AP286" s="89"/>
      <c r="AQ286" s="88"/>
      <c r="AR286" s="91"/>
      <c r="AS286" s="91"/>
      <c r="AT286" s="89"/>
      <c r="AU286" s="88"/>
      <c r="AV286" s="91"/>
      <c r="AW286" s="91"/>
      <c r="AX286" s="91"/>
      <c r="AY286" s="89"/>
      <c r="AZ286" s="65" t="s">
        <v>34</v>
      </c>
      <c r="BA286" s="65"/>
      <c r="BB286" s="65"/>
      <c r="BC286" s="65" t="s">
        <v>35</v>
      </c>
      <c r="BD286" s="65"/>
      <c r="BE286" s="65"/>
      <c r="BF286" s="65" t="s">
        <v>36</v>
      </c>
      <c r="BG286" s="65"/>
      <c r="BH286" s="65"/>
      <c r="BI286" s="75" t="s">
        <v>37</v>
      </c>
      <c r="BJ286" s="76"/>
      <c r="BK286" s="76"/>
      <c r="BL286" s="75" t="s">
        <v>38</v>
      </c>
      <c r="BM286" s="76"/>
      <c r="BN286" s="76"/>
      <c r="BO286" s="73" t="s">
        <v>4886</v>
      </c>
      <c r="BP286" s="74"/>
      <c r="BQ286" s="74"/>
      <c r="BR286" s="36"/>
      <c r="BS286" s="36">
        <v>32</v>
      </c>
      <c r="BT286" s="12"/>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row>
    <row r="287" spans="1:127" ht="41.4" customHeight="1" x14ac:dyDescent="0.3">
      <c r="A287" s="99"/>
      <c r="B287" s="99"/>
      <c r="C287" s="99"/>
      <c r="D287" s="99"/>
      <c r="E287" s="99"/>
      <c r="F287" s="99"/>
      <c r="G287" s="99"/>
      <c r="H287" s="99"/>
      <c r="I287" s="99"/>
      <c r="J287" s="99"/>
      <c r="K287" s="99"/>
      <c r="L287" s="99"/>
      <c r="M287" s="99"/>
      <c r="N287" s="99"/>
      <c r="O287" s="99"/>
      <c r="P287" s="99"/>
      <c r="Q287" s="99"/>
      <c r="R287" s="77" t="s">
        <v>12</v>
      </c>
      <c r="S287" s="78"/>
      <c r="T287" s="79" t="s">
        <v>12</v>
      </c>
      <c r="U287" s="80"/>
      <c r="V287" s="81"/>
      <c r="W287" s="99" t="s">
        <v>12</v>
      </c>
      <c r="X287" s="99"/>
      <c r="Y287" s="99"/>
      <c r="Z287" s="99"/>
      <c r="AA287" s="99"/>
      <c r="AB287" s="99"/>
      <c r="AC287" s="99"/>
      <c r="AD287" s="77"/>
      <c r="AE287" s="82"/>
      <c r="AF287" s="82"/>
      <c r="AG287" s="82"/>
      <c r="AH287" s="82"/>
      <c r="AI287" s="82"/>
      <c r="AJ287" s="82"/>
      <c r="AK287" s="78"/>
      <c r="AL287" s="59"/>
      <c r="AM287" s="60"/>
      <c r="AN287" s="60"/>
      <c r="AO287" s="60"/>
      <c r="AP287" s="61"/>
      <c r="AQ287" s="92"/>
      <c r="AR287" s="93"/>
      <c r="AS287" s="93"/>
      <c r="AT287" s="94"/>
      <c r="AU287" s="92"/>
      <c r="AV287" s="93"/>
      <c r="AW287" s="93"/>
      <c r="AX287" s="93"/>
      <c r="AY287" s="94"/>
      <c r="AZ287" s="103" t="str">
        <f>IF(AND(A287="",R287="SELECCIONE",T287="SELECCIONE",W287="SELECCIONE",AD287="",AL287="",AQ287="",AU287=""),"",IF(OR(OR(A287="",R287="SELECCIONE",T287="SELECCIONE",W287="SELECCIONE",AD287="",AL287="",AQ287="",AU287=""),AND(AQ287="",AU287="")),"COMPLETE TODOS LOS CAMPOS DE LA IZQUIERDA",IF(OR(AQ287&gt;AU287,AND(AQ287="",AU287&lt;&gt;""),AND(AQ287&lt;&gt;"",AU287="")),"VERIFICAR FECHAS",DATEDIF(AQ287,(AU287+1),"Y"))))</f>
        <v/>
      </c>
      <c r="BA287" s="103"/>
      <c r="BB287" s="103"/>
      <c r="BC287" s="103" t="str">
        <f>IF(AND(A287="",R287="SELECCIONE",T287="SELECCIONE",W287="SELECCIONE",AD287="",AL287="",AQ287="",AU287=""),"",IF(OR(OR(A287="",R287="SELECCIONE",T287="SELECCIONE",W287="SELECCIONE",AD287="",AL287="",AQ287="",AU287=""),AND(AQ287="",AU287="")),"COMPLETE TODOS LOS CAMPOS DE LA IZQUIERDA",IF(OR(AQ287&gt;AU287,AND(AQ287="",AU287&lt;&gt;""),AND(AQ287&lt;&gt;"",AU287="")),"VERIFICAR FECHAS",DATEDIF(AQ287,(AU287+1),"YM"))))</f>
        <v/>
      </c>
      <c r="BD287" s="103"/>
      <c r="BE287" s="103"/>
      <c r="BF287" s="103" t="str">
        <f>IF(AND(A287="",R287="SELECCIONE",T287="SELECCIONE",W287="SELECCIONE",AD287="",AL287="",AQ287="",AU287=""),"",IF(OR(OR(A287="",R287="SELECCIONE",T287="SELECCIONE",W287="SELECCIONE",AD287="",AL287="",AQ287="",AU287=""),AND(AQ287="",AU287="")),"COMPLETE TODOS LOS CAMPOS DE LA IZQUIERDA",IF(OR(AQ287&gt;AU287,AND(AQ287="",AU287&lt;&gt;""),AND(AQ287&lt;&gt;"",AU287="")),"VERIFICAR FECHAS",IF(AQ287="",0,IFERROR(DATEDIF(AQ287,(AU287+1),"MD"),"Fecha Inválida")))))</f>
        <v/>
      </c>
      <c r="BG287" s="103"/>
      <c r="BH287" s="103"/>
      <c r="BI287" s="51">
        <f>IF(R287="NO",AZ287,0)</f>
        <v>0</v>
      </c>
      <c r="BJ287" s="51">
        <f>IF(R287="NO",BC287,0)</f>
        <v>0</v>
      </c>
      <c r="BK287" s="51">
        <f>IF(R287="NO",BF287,0)</f>
        <v>0</v>
      </c>
      <c r="BL287" s="51">
        <f>IF(R287="SI",AZ287,0)</f>
        <v>0</v>
      </c>
      <c r="BM287" s="51">
        <f>IF(R287="SI",BC287,0)</f>
        <v>0</v>
      </c>
      <c r="BN287" s="51">
        <f>IF(R287="SI",BF287,0)</f>
        <v>0</v>
      </c>
      <c r="BO287" s="51">
        <f>IF(AND(R287="SI",T287="PÚBLICO"),AZ287,0)</f>
        <v>0</v>
      </c>
      <c r="BP287" s="51">
        <f>IF(AND(R287="SI",T287="PÚBLICO"),BC287,0)</f>
        <v>0</v>
      </c>
      <c r="BQ287" s="51">
        <f>IF(AND(R287="SI",T287="PÚBLICO"),BF287,0)</f>
        <v>0</v>
      </c>
      <c r="BR287" s="36"/>
      <c r="BS287" s="36"/>
      <c r="BT287" s="12"/>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row>
    <row r="288" spans="1:127" ht="15" customHeight="1" x14ac:dyDescent="0.3">
      <c r="A288" s="100" t="s">
        <v>39</v>
      </c>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2"/>
      <c r="BK288" s="36"/>
      <c r="BL288" s="36"/>
      <c r="BM288" s="36"/>
      <c r="BN288" s="36"/>
      <c r="BO288" s="36"/>
      <c r="BP288" s="36"/>
      <c r="BQ288" s="36"/>
      <c r="BR288" s="36"/>
      <c r="BS288" s="36"/>
      <c r="BT288" s="12"/>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row>
    <row r="289" spans="1:127" ht="105" customHeight="1" x14ac:dyDescent="0.3">
      <c r="A289" s="95"/>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c r="AY289" s="96"/>
      <c r="AZ289" s="96"/>
      <c r="BA289" s="96"/>
      <c r="BB289" s="96"/>
      <c r="BC289" s="96"/>
      <c r="BD289" s="96"/>
      <c r="BE289" s="96"/>
      <c r="BF289" s="96"/>
      <c r="BG289" s="96"/>
      <c r="BH289" s="97"/>
      <c r="BK289" s="36"/>
      <c r="BL289" s="36"/>
      <c r="BM289" s="36"/>
      <c r="BN289" s="36"/>
      <c r="BO289" s="36"/>
      <c r="BP289" s="36"/>
      <c r="BQ289" s="36"/>
      <c r="BR289" s="36"/>
      <c r="BS289" s="36"/>
      <c r="BT289" s="12"/>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row>
    <row r="290" spans="1:127" x14ac:dyDescent="0.3">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c r="BK290" s="36"/>
      <c r="BL290" s="36"/>
      <c r="BM290" s="36"/>
      <c r="BN290" s="36"/>
      <c r="BO290" s="36"/>
      <c r="BP290" s="36"/>
      <c r="BQ290" s="36"/>
      <c r="BR290" s="36"/>
      <c r="BS290" s="36"/>
      <c r="BT290" s="12"/>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row>
    <row r="291" spans="1:127" ht="12" customHeight="1" x14ac:dyDescent="0.3">
      <c r="A291" s="86" t="s">
        <v>4928</v>
      </c>
      <c r="B291" s="90"/>
      <c r="C291" s="90"/>
      <c r="D291" s="90"/>
      <c r="E291" s="90"/>
      <c r="F291" s="90"/>
      <c r="G291" s="90"/>
      <c r="H291" s="90"/>
      <c r="I291" s="90"/>
      <c r="J291" s="90"/>
      <c r="K291" s="90"/>
      <c r="L291" s="90"/>
      <c r="M291" s="90"/>
      <c r="N291" s="90"/>
      <c r="O291" s="90"/>
      <c r="P291" s="90"/>
      <c r="Q291" s="87"/>
      <c r="R291" s="86" t="s">
        <v>29</v>
      </c>
      <c r="S291" s="87"/>
      <c r="T291" s="86" t="s">
        <v>30</v>
      </c>
      <c r="U291" s="90"/>
      <c r="V291" s="87"/>
      <c r="W291" s="65" t="s">
        <v>4927</v>
      </c>
      <c r="X291" s="65"/>
      <c r="Y291" s="65"/>
      <c r="Z291" s="65"/>
      <c r="AA291" s="65"/>
      <c r="AB291" s="65"/>
      <c r="AC291" s="65"/>
      <c r="AD291" s="65" t="s">
        <v>31</v>
      </c>
      <c r="AE291" s="65"/>
      <c r="AF291" s="65"/>
      <c r="AG291" s="65"/>
      <c r="AH291" s="65"/>
      <c r="AI291" s="65"/>
      <c r="AJ291" s="65"/>
      <c r="AK291" s="65"/>
      <c r="AL291" s="90" t="s">
        <v>32</v>
      </c>
      <c r="AM291" s="90"/>
      <c r="AN291" s="90"/>
      <c r="AO291" s="90"/>
      <c r="AP291" s="87"/>
      <c r="AQ291" s="86" t="s">
        <v>24</v>
      </c>
      <c r="AR291" s="90"/>
      <c r="AS291" s="90"/>
      <c r="AT291" s="87"/>
      <c r="AU291" s="86" t="s">
        <v>25</v>
      </c>
      <c r="AV291" s="90"/>
      <c r="AW291" s="90"/>
      <c r="AX291" s="90"/>
      <c r="AY291" s="87"/>
      <c r="AZ291" s="65" t="s">
        <v>33</v>
      </c>
      <c r="BA291" s="65"/>
      <c r="BB291" s="65"/>
      <c r="BC291" s="65"/>
      <c r="BD291" s="65"/>
      <c r="BE291" s="65"/>
      <c r="BF291" s="65"/>
      <c r="BG291" s="65"/>
      <c r="BH291" s="65"/>
      <c r="BK291" s="36"/>
      <c r="BL291" s="36"/>
      <c r="BM291" s="36"/>
      <c r="BN291" s="36"/>
      <c r="BO291" s="36"/>
      <c r="BP291" s="36"/>
      <c r="BQ291" s="36"/>
      <c r="BR291" s="36"/>
      <c r="BS291" s="36"/>
      <c r="BT291" s="12"/>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row>
    <row r="292" spans="1:127" ht="32.4" customHeight="1" x14ac:dyDescent="0.3">
      <c r="A292" s="88"/>
      <c r="B292" s="91"/>
      <c r="C292" s="91"/>
      <c r="D292" s="91"/>
      <c r="E292" s="91"/>
      <c r="F292" s="91"/>
      <c r="G292" s="91"/>
      <c r="H292" s="91"/>
      <c r="I292" s="91"/>
      <c r="J292" s="91"/>
      <c r="K292" s="91"/>
      <c r="L292" s="91"/>
      <c r="M292" s="91"/>
      <c r="N292" s="91"/>
      <c r="O292" s="91"/>
      <c r="P292" s="91"/>
      <c r="Q292" s="89"/>
      <c r="R292" s="88"/>
      <c r="S292" s="89"/>
      <c r="T292" s="88"/>
      <c r="U292" s="91"/>
      <c r="V292" s="89"/>
      <c r="W292" s="65"/>
      <c r="X292" s="65"/>
      <c r="Y292" s="65"/>
      <c r="Z292" s="65"/>
      <c r="AA292" s="65"/>
      <c r="AB292" s="65"/>
      <c r="AC292" s="65"/>
      <c r="AD292" s="65"/>
      <c r="AE292" s="65"/>
      <c r="AF292" s="65"/>
      <c r="AG292" s="65"/>
      <c r="AH292" s="65"/>
      <c r="AI292" s="65"/>
      <c r="AJ292" s="65"/>
      <c r="AK292" s="65"/>
      <c r="AL292" s="91"/>
      <c r="AM292" s="91"/>
      <c r="AN292" s="91"/>
      <c r="AO292" s="91"/>
      <c r="AP292" s="89"/>
      <c r="AQ292" s="88"/>
      <c r="AR292" s="91"/>
      <c r="AS292" s="91"/>
      <c r="AT292" s="89"/>
      <c r="AU292" s="88"/>
      <c r="AV292" s="91"/>
      <c r="AW292" s="91"/>
      <c r="AX292" s="91"/>
      <c r="AY292" s="89"/>
      <c r="AZ292" s="65" t="s">
        <v>34</v>
      </c>
      <c r="BA292" s="65"/>
      <c r="BB292" s="65"/>
      <c r="BC292" s="65" t="s">
        <v>35</v>
      </c>
      <c r="BD292" s="65"/>
      <c r="BE292" s="65"/>
      <c r="BF292" s="65" t="s">
        <v>36</v>
      </c>
      <c r="BG292" s="65"/>
      <c r="BH292" s="65"/>
      <c r="BI292" s="75" t="s">
        <v>37</v>
      </c>
      <c r="BJ292" s="76"/>
      <c r="BK292" s="76"/>
      <c r="BL292" s="75" t="s">
        <v>38</v>
      </c>
      <c r="BM292" s="76"/>
      <c r="BN292" s="76"/>
      <c r="BO292" s="73" t="s">
        <v>4886</v>
      </c>
      <c r="BP292" s="74"/>
      <c r="BQ292" s="74"/>
      <c r="BR292" s="36"/>
      <c r="BS292" s="36">
        <v>33</v>
      </c>
      <c r="BT292" s="1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row>
    <row r="293" spans="1:127" ht="41.4" customHeight="1" x14ac:dyDescent="0.3">
      <c r="A293" s="99"/>
      <c r="B293" s="99"/>
      <c r="C293" s="99"/>
      <c r="D293" s="99"/>
      <c r="E293" s="99"/>
      <c r="F293" s="99"/>
      <c r="G293" s="99"/>
      <c r="H293" s="99"/>
      <c r="I293" s="99"/>
      <c r="J293" s="99"/>
      <c r="K293" s="99"/>
      <c r="L293" s="99"/>
      <c r="M293" s="99"/>
      <c r="N293" s="99"/>
      <c r="O293" s="99"/>
      <c r="P293" s="99"/>
      <c r="Q293" s="99"/>
      <c r="R293" s="77" t="s">
        <v>12</v>
      </c>
      <c r="S293" s="78"/>
      <c r="T293" s="79" t="s">
        <v>12</v>
      </c>
      <c r="U293" s="80"/>
      <c r="V293" s="81"/>
      <c r="W293" s="99" t="s">
        <v>12</v>
      </c>
      <c r="X293" s="99"/>
      <c r="Y293" s="99"/>
      <c r="Z293" s="99"/>
      <c r="AA293" s="99"/>
      <c r="AB293" s="99"/>
      <c r="AC293" s="99"/>
      <c r="AD293" s="77"/>
      <c r="AE293" s="82"/>
      <c r="AF293" s="82"/>
      <c r="AG293" s="82"/>
      <c r="AH293" s="82"/>
      <c r="AI293" s="82"/>
      <c r="AJ293" s="82"/>
      <c r="AK293" s="78"/>
      <c r="AL293" s="59"/>
      <c r="AM293" s="60"/>
      <c r="AN293" s="60"/>
      <c r="AO293" s="60"/>
      <c r="AP293" s="61"/>
      <c r="AQ293" s="92"/>
      <c r="AR293" s="93"/>
      <c r="AS293" s="93"/>
      <c r="AT293" s="94"/>
      <c r="AU293" s="92"/>
      <c r="AV293" s="93"/>
      <c r="AW293" s="93"/>
      <c r="AX293" s="93"/>
      <c r="AY293" s="94"/>
      <c r="AZ293" s="103" t="str">
        <f>IF(AND(A293="",R293="SELECCIONE",T293="SELECCIONE",W293="SELECCIONE",AD293="",AL293="",AQ293="",AU293=""),"",IF(OR(OR(A293="",R293="SELECCIONE",T293="SELECCIONE",W293="SELECCIONE",AD293="",AL293="",AQ293="",AU293=""),AND(AQ293="",AU293="")),"COMPLETE TODOS LOS CAMPOS DE LA IZQUIERDA",IF(OR(AQ293&gt;AU293,AND(AQ293="",AU293&lt;&gt;""),AND(AQ293&lt;&gt;"",AU293="")),"VERIFICAR FECHAS",DATEDIF(AQ293,(AU293+1),"Y"))))</f>
        <v/>
      </c>
      <c r="BA293" s="103"/>
      <c r="BB293" s="103"/>
      <c r="BC293" s="103" t="str">
        <f>IF(AND(A293="",R293="SELECCIONE",T293="SELECCIONE",W293="SELECCIONE",AD293="",AL293="",AQ293="",AU293=""),"",IF(OR(OR(A293="",R293="SELECCIONE",T293="SELECCIONE",W293="SELECCIONE",AD293="",AL293="",AQ293="",AU293=""),AND(AQ293="",AU293="")),"COMPLETE TODOS LOS CAMPOS DE LA IZQUIERDA",IF(OR(AQ293&gt;AU293,AND(AQ293="",AU293&lt;&gt;""),AND(AQ293&lt;&gt;"",AU293="")),"VERIFICAR FECHAS",DATEDIF(AQ293,(AU293+1),"YM"))))</f>
        <v/>
      </c>
      <c r="BD293" s="103"/>
      <c r="BE293" s="103"/>
      <c r="BF293" s="103" t="str">
        <f>IF(AND(A293="",R293="SELECCIONE",T293="SELECCIONE",W293="SELECCIONE",AD293="",AL293="",AQ293="",AU293=""),"",IF(OR(OR(A293="",R293="SELECCIONE",T293="SELECCIONE",W293="SELECCIONE",AD293="",AL293="",AQ293="",AU293=""),AND(AQ293="",AU293="")),"COMPLETE TODOS LOS CAMPOS DE LA IZQUIERDA",IF(OR(AQ293&gt;AU293,AND(AQ293="",AU293&lt;&gt;""),AND(AQ293&lt;&gt;"",AU293="")),"VERIFICAR FECHAS",IF(AQ293="",0,IFERROR(DATEDIF(AQ293,(AU293+1),"MD"),"Fecha Inválida")))))</f>
        <v/>
      </c>
      <c r="BG293" s="103"/>
      <c r="BH293" s="103"/>
      <c r="BI293" s="51">
        <f>IF(R293="NO",AZ293,0)</f>
        <v>0</v>
      </c>
      <c r="BJ293" s="51">
        <f>IF(R293="NO",BC293,0)</f>
        <v>0</v>
      </c>
      <c r="BK293" s="51">
        <f>IF(R293="NO",BF293,0)</f>
        <v>0</v>
      </c>
      <c r="BL293" s="51">
        <f>IF(R293="SI",AZ293,0)</f>
        <v>0</v>
      </c>
      <c r="BM293" s="51">
        <f>IF(R293="SI",BC293,0)</f>
        <v>0</v>
      </c>
      <c r="BN293" s="51">
        <f>IF(R293="SI",BF293,0)</f>
        <v>0</v>
      </c>
      <c r="BO293" s="51">
        <f>IF(AND(R293="SI",T293="PÚBLICO"),AZ293,0)</f>
        <v>0</v>
      </c>
      <c r="BP293" s="51">
        <f>IF(AND(R293="SI",T293="PÚBLICO"),BC293,0)</f>
        <v>0</v>
      </c>
      <c r="BQ293" s="51">
        <f>IF(AND(R293="SI",T293="PÚBLICO"),BF293,0)</f>
        <v>0</v>
      </c>
      <c r="BR293" s="36"/>
      <c r="BS293" s="36"/>
      <c r="BT293" s="12"/>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row>
    <row r="294" spans="1:127" ht="15" customHeight="1" x14ac:dyDescent="0.3">
      <c r="A294" s="100" t="s">
        <v>39</v>
      </c>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2"/>
      <c r="BK294" s="36"/>
      <c r="BL294" s="36"/>
      <c r="BM294" s="36"/>
      <c r="BN294" s="36"/>
      <c r="BO294" s="36"/>
      <c r="BP294" s="36"/>
      <c r="BQ294" s="36"/>
      <c r="BR294" s="36"/>
      <c r="BS294" s="36"/>
      <c r="BT294" s="12"/>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row>
    <row r="295" spans="1:127" ht="105" customHeight="1" x14ac:dyDescent="0.3">
      <c r="A295" s="95"/>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7"/>
      <c r="BK295" s="36"/>
      <c r="BL295" s="36"/>
      <c r="BM295" s="36"/>
      <c r="BN295" s="36"/>
      <c r="BO295" s="36"/>
      <c r="BP295" s="36"/>
      <c r="BQ295" s="36"/>
      <c r="BR295" s="36"/>
      <c r="BS295" s="36"/>
      <c r="BT295" s="12"/>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row>
    <row r="296" spans="1:127" x14ac:dyDescent="0.3">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K296" s="36"/>
      <c r="BL296" s="36"/>
      <c r="BM296" s="36"/>
      <c r="BN296" s="36"/>
      <c r="BO296" s="36"/>
      <c r="BP296" s="36"/>
      <c r="BQ296" s="36"/>
      <c r="BR296" s="36"/>
      <c r="BS296" s="36"/>
      <c r="BT296" s="12"/>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row>
    <row r="297" spans="1:127" ht="12" customHeight="1" x14ac:dyDescent="0.3">
      <c r="A297" s="86" t="s">
        <v>4928</v>
      </c>
      <c r="B297" s="90"/>
      <c r="C297" s="90"/>
      <c r="D297" s="90"/>
      <c r="E297" s="90"/>
      <c r="F297" s="90"/>
      <c r="G297" s="90"/>
      <c r="H297" s="90"/>
      <c r="I297" s="90"/>
      <c r="J297" s="90"/>
      <c r="K297" s="90"/>
      <c r="L297" s="90"/>
      <c r="M297" s="90"/>
      <c r="N297" s="90"/>
      <c r="O297" s="90"/>
      <c r="P297" s="90"/>
      <c r="Q297" s="87"/>
      <c r="R297" s="86" t="s">
        <v>29</v>
      </c>
      <c r="S297" s="87"/>
      <c r="T297" s="86" t="s">
        <v>30</v>
      </c>
      <c r="U297" s="90"/>
      <c r="V297" s="87"/>
      <c r="W297" s="65" t="s">
        <v>4927</v>
      </c>
      <c r="X297" s="65"/>
      <c r="Y297" s="65"/>
      <c r="Z297" s="65"/>
      <c r="AA297" s="65"/>
      <c r="AB297" s="65"/>
      <c r="AC297" s="65"/>
      <c r="AD297" s="65" t="s">
        <v>31</v>
      </c>
      <c r="AE297" s="65"/>
      <c r="AF297" s="65"/>
      <c r="AG297" s="65"/>
      <c r="AH297" s="65"/>
      <c r="AI297" s="65"/>
      <c r="AJ297" s="65"/>
      <c r="AK297" s="65"/>
      <c r="AL297" s="90" t="s">
        <v>32</v>
      </c>
      <c r="AM297" s="90"/>
      <c r="AN297" s="90"/>
      <c r="AO297" s="90"/>
      <c r="AP297" s="87"/>
      <c r="AQ297" s="86" t="s">
        <v>24</v>
      </c>
      <c r="AR297" s="90"/>
      <c r="AS297" s="90"/>
      <c r="AT297" s="87"/>
      <c r="AU297" s="86" t="s">
        <v>25</v>
      </c>
      <c r="AV297" s="90"/>
      <c r="AW297" s="90"/>
      <c r="AX297" s="90"/>
      <c r="AY297" s="87"/>
      <c r="AZ297" s="65" t="s">
        <v>33</v>
      </c>
      <c r="BA297" s="65"/>
      <c r="BB297" s="65"/>
      <c r="BC297" s="65"/>
      <c r="BD297" s="65"/>
      <c r="BE297" s="65"/>
      <c r="BF297" s="65"/>
      <c r="BG297" s="65"/>
      <c r="BH297" s="65"/>
      <c r="BK297" s="36"/>
      <c r="BL297" s="36"/>
      <c r="BM297" s="36"/>
      <c r="BN297" s="36"/>
      <c r="BO297" s="36"/>
      <c r="BP297" s="36"/>
      <c r="BQ297" s="36"/>
      <c r="BR297" s="36"/>
      <c r="BS297" s="36"/>
      <c r="BT297" s="12"/>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row>
    <row r="298" spans="1:127" ht="32.4" customHeight="1" x14ac:dyDescent="0.3">
      <c r="A298" s="88"/>
      <c r="B298" s="91"/>
      <c r="C298" s="91"/>
      <c r="D298" s="91"/>
      <c r="E298" s="91"/>
      <c r="F298" s="91"/>
      <c r="G298" s="91"/>
      <c r="H298" s="91"/>
      <c r="I298" s="91"/>
      <c r="J298" s="91"/>
      <c r="K298" s="91"/>
      <c r="L298" s="91"/>
      <c r="M298" s="91"/>
      <c r="N298" s="91"/>
      <c r="O298" s="91"/>
      <c r="P298" s="91"/>
      <c r="Q298" s="89"/>
      <c r="R298" s="88"/>
      <c r="S298" s="89"/>
      <c r="T298" s="88"/>
      <c r="U298" s="91"/>
      <c r="V298" s="89"/>
      <c r="W298" s="65"/>
      <c r="X298" s="65"/>
      <c r="Y298" s="65"/>
      <c r="Z298" s="65"/>
      <c r="AA298" s="65"/>
      <c r="AB298" s="65"/>
      <c r="AC298" s="65"/>
      <c r="AD298" s="65"/>
      <c r="AE298" s="65"/>
      <c r="AF298" s="65"/>
      <c r="AG298" s="65"/>
      <c r="AH298" s="65"/>
      <c r="AI298" s="65"/>
      <c r="AJ298" s="65"/>
      <c r="AK298" s="65"/>
      <c r="AL298" s="91"/>
      <c r="AM298" s="91"/>
      <c r="AN298" s="91"/>
      <c r="AO298" s="91"/>
      <c r="AP298" s="89"/>
      <c r="AQ298" s="88"/>
      <c r="AR298" s="91"/>
      <c r="AS298" s="91"/>
      <c r="AT298" s="89"/>
      <c r="AU298" s="88"/>
      <c r="AV298" s="91"/>
      <c r="AW298" s="91"/>
      <c r="AX298" s="91"/>
      <c r="AY298" s="89"/>
      <c r="AZ298" s="65" t="s">
        <v>34</v>
      </c>
      <c r="BA298" s="65"/>
      <c r="BB298" s="65"/>
      <c r="BC298" s="65" t="s">
        <v>35</v>
      </c>
      <c r="BD298" s="65"/>
      <c r="BE298" s="65"/>
      <c r="BF298" s="65" t="s">
        <v>36</v>
      </c>
      <c r="BG298" s="65"/>
      <c r="BH298" s="65"/>
      <c r="BI298" s="75" t="s">
        <v>37</v>
      </c>
      <c r="BJ298" s="76"/>
      <c r="BK298" s="76"/>
      <c r="BL298" s="75" t="s">
        <v>38</v>
      </c>
      <c r="BM298" s="76"/>
      <c r="BN298" s="76"/>
      <c r="BO298" s="73" t="s">
        <v>4886</v>
      </c>
      <c r="BP298" s="74"/>
      <c r="BQ298" s="74"/>
      <c r="BR298" s="36"/>
      <c r="BS298" s="36">
        <v>34</v>
      </c>
      <c r="BT298" s="12"/>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row>
    <row r="299" spans="1:127" ht="41.4" customHeight="1" x14ac:dyDescent="0.3">
      <c r="A299" s="99"/>
      <c r="B299" s="99"/>
      <c r="C299" s="99"/>
      <c r="D299" s="99"/>
      <c r="E299" s="99"/>
      <c r="F299" s="99"/>
      <c r="G299" s="99"/>
      <c r="H299" s="99"/>
      <c r="I299" s="99"/>
      <c r="J299" s="99"/>
      <c r="K299" s="99"/>
      <c r="L299" s="99"/>
      <c r="M299" s="99"/>
      <c r="N299" s="99"/>
      <c r="O299" s="99"/>
      <c r="P299" s="99"/>
      <c r="Q299" s="99"/>
      <c r="R299" s="77" t="s">
        <v>12</v>
      </c>
      <c r="S299" s="78"/>
      <c r="T299" s="79" t="s">
        <v>12</v>
      </c>
      <c r="U299" s="80"/>
      <c r="V299" s="81"/>
      <c r="W299" s="99" t="s">
        <v>12</v>
      </c>
      <c r="X299" s="99"/>
      <c r="Y299" s="99"/>
      <c r="Z299" s="99"/>
      <c r="AA299" s="99"/>
      <c r="AB299" s="99"/>
      <c r="AC299" s="99"/>
      <c r="AD299" s="77"/>
      <c r="AE299" s="82"/>
      <c r="AF299" s="82"/>
      <c r="AG299" s="82"/>
      <c r="AH299" s="82"/>
      <c r="AI299" s="82"/>
      <c r="AJ299" s="82"/>
      <c r="AK299" s="78"/>
      <c r="AL299" s="59"/>
      <c r="AM299" s="60"/>
      <c r="AN299" s="60"/>
      <c r="AO299" s="60"/>
      <c r="AP299" s="61"/>
      <c r="AQ299" s="92"/>
      <c r="AR299" s="93"/>
      <c r="AS299" s="93"/>
      <c r="AT299" s="94"/>
      <c r="AU299" s="92"/>
      <c r="AV299" s="93"/>
      <c r="AW299" s="93"/>
      <c r="AX299" s="93"/>
      <c r="AY299" s="94"/>
      <c r="AZ299" s="103" t="str">
        <f>IF(AND(A299="",R299="SELECCIONE",T299="SELECCIONE",W299="SELECCIONE",AD299="",AL299="",AQ299="",AU299=""),"",IF(OR(OR(A299="",R299="SELECCIONE",T299="SELECCIONE",W299="SELECCIONE",AD299="",AL299="",AQ299="",AU299=""),AND(AQ299="",AU299="")),"COMPLETE TODOS LOS CAMPOS DE LA IZQUIERDA",IF(OR(AQ299&gt;AU299,AND(AQ299="",AU299&lt;&gt;""),AND(AQ299&lt;&gt;"",AU299="")),"VERIFICAR FECHAS",DATEDIF(AQ299,(AU299+1),"Y"))))</f>
        <v/>
      </c>
      <c r="BA299" s="103"/>
      <c r="BB299" s="103"/>
      <c r="BC299" s="103" t="str">
        <f>IF(AND(A299="",R299="SELECCIONE",T299="SELECCIONE",W299="SELECCIONE",AD299="",AL299="",AQ299="",AU299=""),"",IF(OR(OR(A299="",R299="SELECCIONE",T299="SELECCIONE",W299="SELECCIONE",AD299="",AL299="",AQ299="",AU299=""),AND(AQ299="",AU299="")),"COMPLETE TODOS LOS CAMPOS DE LA IZQUIERDA",IF(OR(AQ299&gt;AU299,AND(AQ299="",AU299&lt;&gt;""),AND(AQ299&lt;&gt;"",AU299="")),"VERIFICAR FECHAS",DATEDIF(AQ299,(AU299+1),"YM"))))</f>
        <v/>
      </c>
      <c r="BD299" s="103"/>
      <c r="BE299" s="103"/>
      <c r="BF299" s="103" t="str">
        <f>IF(AND(A299="",R299="SELECCIONE",T299="SELECCIONE",W299="SELECCIONE",AD299="",AL299="",AQ299="",AU299=""),"",IF(OR(OR(A299="",R299="SELECCIONE",T299="SELECCIONE",W299="SELECCIONE",AD299="",AL299="",AQ299="",AU299=""),AND(AQ299="",AU299="")),"COMPLETE TODOS LOS CAMPOS DE LA IZQUIERDA",IF(OR(AQ299&gt;AU299,AND(AQ299="",AU299&lt;&gt;""),AND(AQ299&lt;&gt;"",AU299="")),"VERIFICAR FECHAS",IF(AQ299="",0,IFERROR(DATEDIF(AQ299,(AU299+1),"MD"),"Fecha Inválida")))))</f>
        <v/>
      </c>
      <c r="BG299" s="103"/>
      <c r="BH299" s="103"/>
      <c r="BI299" s="51">
        <f>IF(R299="NO",AZ299,0)</f>
        <v>0</v>
      </c>
      <c r="BJ299" s="51">
        <f>IF(R299="NO",BC299,0)</f>
        <v>0</v>
      </c>
      <c r="BK299" s="51">
        <f>IF(R299="NO",BF299,0)</f>
        <v>0</v>
      </c>
      <c r="BL299" s="51">
        <f>IF(R299="SI",AZ299,0)</f>
        <v>0</v>
      </c>
      <c r="BM299" s="51">
        <f>IF(R299="SI",BC299,0)</f>
        <v>0</v>
      </c>
      <c r="BN299" s="51">
        <f>IF(R299="SI",BF299,0)</f>
        <v>0</v>
      </c>
      <c r="BO299" s="51">
        <f>IF(AND(R299="SI",T299="PÚBLICO"),AZ299,0)</f>
        <v>0</v>
      </c>
      <c r="BP299" s="51">
        <f>IF(AND(R299="SI",T299="PÚBLICO"),BC299,0)</f>
        <v>0</v>
      </c>
      <c r="BQ299" s="51">
        <f>IF(AND(R299="SI",T299="PÚBLICO"),BF299,0)</f>
        <v>0</v>
      </c>
      <c r="BR299" s="36"/>
      <c r="BS299" s="36"/>
      <c r="BT299" s="12"/>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row>
    <row r="300" spans="1:127" ht="15" customHeight="1" x14ac:dyDescent="0.3">
      <c r="A300" s="100" t="s">
        <v>39</v>
      </c>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2"/>
      <c r="BK300" s="36"/>
      <c r="BL300" s="36"/>
      <c r="BM300" s="36"/>
      <c r="BN300" s="36"/>
      <c r="BO300" s="36"/>
      <c r="BP300" s="36"/>
      <c r="BQ300" s="36"/>
      <c r="BR300" s="36"/>
      <c r="BS300" s="36"/>
      <c r="BT300" s="12"/>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row>
    <row r="301" spans="1:127" ht="105" customHeight="1" x14ac:dyDescent="0.3">
      <c r="A301" s="95"/>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c r="AY301" s="96"/>
      <c r="AZ301" s="96"/>
      <c r="BA301" s="96"/>
      <c r="BB301" s="96"/>
      <c r="BC301" s="96"/>
      <c r="BD301" s="96"/>
      <c r="BE301" s="96"/>
      <c r="BF301" s="96"/>
      <c r="BG301" s="96"/>
      <c r="BH301" s="97"/>
      <c r="BK301" s="36"/>
      <c r="BL301" s="36"/>
      <c r="BM301" s="36"/>
      <c r="BN301" s="36"/>
      <c r="BO301" s="36"/>
      <c r="BP301" s="36"/>
      <c r="BQ301" s="36"/>
      <c r="BR301" s="36"/>
      <c r="BS301" s="36"/>
      <c r="BT301" s="12"/>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row>
    <row r="302" spans="1:127" x14ac:dyDescent="0.3">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K302" s="36"/>
      <c r="BL302" s="36"/>
      <c r="BM302" s="36"/>
      <c r="BN302" s="36"/>
      <c r="BO302" s="36"/>
      <c r="BP302" s="36"/>
      <c r="BQ302" s="36"/>
      <c r="BR302" s="36"/>
      <c r="BS302" s="36"/>
      <c r="BT302" s="1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row>
    <row r="303" spans="1:127" ht="12" customHeight="1" x14ac:dyDescent="0.3">
      <c r="A303" s="86" t="s">
        <v>4928</v>
      </c>
      <c r="B303" s="90"/>
      <c r="C303" s="90"/>
      <c r="D303" s="90"/>
      <c r="E303" s="90"/>
      <c r="F303" s="90"/>
      <c r="G303" s="90"/>
      <c r="H303" s="90"/>
      <c r="I303" s="90"/>
      <c r="J303" s="90"/>
      <c r="K303" s="90"/>
      <c r="L303" s="90"/>
      <c r="M303" s="90"/>
      <c r="N303" s="90"/>
      <c r="O303" s="90"/>
      <c r="P303" s="90"/>
      <c r="Q303" s="87"/>
      <c r="R303" s="86" t="s">
        <v>29</v>
      </c>
      <c r="S303" s="87"/>
      <c r="T303" s="86" t="s">
        <v>30</v>
      </c>
      <c r="U303" s="90"/>
      <c r="V303" s="87"/>
      <c r="W303" s="65" t="s">
        <v>4927</v>
      </c>
      <c r="X303" s="65"/>
      <c r="Y303" s="65"/>
      <c r="Z303" s="65"/>
      <c r="AA303" s="65"/>
      <c r="AB303" s="65"/>
      <c r="AC303" s="65"/>
      <c r="AD303" s="65" t="s">
        <v>31</v>
      </c>
      <c r="AE303" s="65"/>
      <c r="AF303" s="65"/>
      <c r="AG303" s="65"/>
      <c r="AH303" s="65"/>
      <c r="AI303" s="65"/>
      <c r="AJ303" s="65"/>
      <c r="AK303" s="65"/>
      <c r="AL303" s="90" t="s">
        <v>32</v>
      </c>
      <c r="AM303" s="90"/>
      <c r="AN303" s="90"/>
      <c r="AO303" s="90"/>
      <c r="AP303" s="87"/>
      <c r="AQ303" s="86" t="s">
        <v>24</v>
      </c>
      <c r="AR303" s="90"/>
      <c r="AS303" s="90"/>
      <c r="AT303" s="87"/>
      <c r="AU303" s="86" t="s">
        <v>25</v>
      </c>
      <c r="AV303" s="90"/>
      <c r="AW303" s="90"/>
      <c r="AX303" s="90"/>
      <c r="AY303" s="87"/>
      <c r="AZ303" s="65" t="s">
        <v>33</v>
      </c>
      <c r="BA303" s="65"/>
      <c r="BB303" s="65"/>
      <c r="BC303" s="65"/>
      <c r="BD303" s="65"/>
      <c r="BE303" s="65"/>
      <c r="BF303" s="65"/>
      <c r="BG303" s="65"/>
      <c r="BH303" s="65"/>
      <c r="BK303" s="36"/>
      <c r="BL303" s="36"/>
      <c r="BM303" s="36"/>
      <c r="BN303" s="36"/>
      <c r="BO303" s="36"/>
      <c r="BP303" s="36"/>
      <c r="BQ303" s="36"/>
      <c r="BR303" s="36"/>
      <c r="BS303" s="36"/>
      <c r="BT303" s="12"/>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row>
    <row r="304" spans="1:127" ht="32.4" customHeight="1" x14ac:dyDescent="0.3">
      <c r="A304" s="88"/>
      <c r="B304" s="91"/>
      <c r="C304" s="91"/>
      <c r="D304" s="91"/>
      <c r="E304" s="91"/>
      <c r="F304" s="91"/>
      <c r="G304" s="91"/>
      <c r="H304" s="91"/>
      <c r="I304" s="91"/>
      <c r="J304" s="91"/>
      <c r="K304" s="91"/>
      <c r="L304" s="91"/>
      <c r="M304" s="91"/>
      <c r="N304" s="91"/>
      <c r="O304" s="91"/>
      <c r="P304" s="91"/>
      <c r="Q304" s="89"/>
      <c r="R304" s="88"/>
      <c r="S304" s="89"/>
      <c r="T304" s="88"/>
      <c r="U304" s="91"/>
      <c r="V304" s="89"/>
      <c r="W304" s="65"/>
      <c r="X304" s="65"/>
      <c r="Y304" s="65"/>
      <c r="Z304" s="65"/>
      <c r="AA304" s="65"/>
      <c r="AB304" s="65"/>
      <c r="AC304" s="65"/>
      <c r="AD304" s="65"/>
      <c r="AE304" s="65"/>
      <c r="AF304" s="65"/>
      <c r="AG304" s="65"/>
      <c r="AH304" s="65"/>
      <c r="AI304" s="65"/>
      <c r="AJ304" s="65"/>
      <c r="AK304" s="65"/>
      <c r="AL304" s="91"/>
      <c r="AM304" s="91"/>
      <c r="AN304" s="91"/>
      <c r="AO304" s="91"/>
      <c r="AP304" s="89"/>
      <c r="AQ304" s="88"/>
      <c r="AR304" s="91"/>
      <c r="AS304" s="91"/>
      <c r="AT304" s="89"/>
      <c r="AU304" s="88"/>
      <c r="AV304" s="91"/>
      <c r="AW304" s="91"/>
      <c r="AX304" s="91"/>
      <c r="AY304" s="89"/>
      <c r="AZ304" s="65" t="s">
        <v>34</v>
      </c>
      <c r="BA304" s="65"/>
      <c r="BB304" s="65"/>
      <c r="BC304" s="65" t="s">
        <v>35</v>
      </c>
      <c r="BD304" s="65"/>
      <c r="BE304" s="65"/>
      <c r="BF304" s="65" t="s">
        <v>36</v>
      </c>
      <c r="BG304" s="65"/>
      <c r="BH304" s="65"/>
      <c r="BI304" s="75" t="s">
        <v>37</v>
      </c>
      <c r="BJ304" s="76"/>
      <c r="BK304" s="76"/>
      <c r="BL304" s="75" t="s">
        <v>38</v>
      </c>
      <c r="BM304" s="76"/>
      <c r="BN304" s="76"/>
      <c r="BO304" s="73" t="s">
        <v>4886</v>
      </c>
      <c r="BP304" s="74"/>
      <c r="BQ304" s="74"/>
      <c r="BR304" s="36"/>
      <c r="BS304" s="36">
        <v>35</v>
      </c>
      <c r="BT304" s="12"/>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row>
    <row r="305" spans="1:127" ht="41.4" customHeight="1" x14ac:dyDescent="0.3">
      <c r="A305" s="99"/>
      <c r="B305" s="99"/>
      <c r="C305" s="99"/>
      <c r="D305" s="99"/>
      <c r="E305" s="99"/>
      <c r="F305" s="99"/>
      <c r="G305" s="99"/>
      <c r="H305" s="99"/>
      <c r="I305" s="99"/>
      <c r="J305" s="99"/>
      <c r="K305" s="99"/>
      <c r="L305" s="99"/>
      <c r="M305" s="99"/>
      <c r="N305" s="99"/>
      <c r="O305" s="99"/>
      <c r="P305" s="99"/>
      <c r="Q305" s="99"/>
      <c r="R305" s="77" t="s">
        <v>12</v>
      </c>
      <c r="S305" s="78"/>
      <c r="T305" s="79" t="s">
        <v>12</v>
      </c>
      <c r="U305" s="80"/>
      <c r="V305" s="81"/>
      <c r="W305" s="99" t="s">
        <v>12</v>
      </c>
      <c r="X305" s="99"/>
      <c r="Y305" s="99"/>
      <c r="Z305" s="99"/>
      <c r="AA305" s="99"/>
      <c r="AB305" s="99"/>
      <c r="AC305" s="99"/>
      <c r="AD305" s="77"/>
      <c r="AE305" s="82"/>
      <c r="AF305" s="82"/>
      <c r="AG305" s="82"/>
      <c r="AH305" s="82"/>
      <c r="AI305" s="82"/>
      <c r="AJ305" s="82"/>
      <c r="AK305" s="78"/>
      <c r="AL305" s="59"/>
      <c r="AM305" s="60"/>
      <c r="AN305" s="60"/>
      <c r="AO305" s="60"/>
      <c r="AP305" s="61"/>
      <c r="AQ305" s="92"/>
      <c r="AR305" s="93"/>
      <c r="AS305" s="93"/>
      <c r="AT305" s="94"/>
      <c r="AU305" s="92"/>
      <c r="AV305" s="93"/>
      <c r="AW305" s="93"/>
      <c r="AX305" s="93"/>
      <c r="AY305" s="94"/>
      <c r="AZ305" s="103" t="str">
        <f>IF(AND(A305="",R305="SELECCIONE",T305="SELECCIONE",W305="SELECCIONE",AD305="",AL305="",AQ305="",AU305=""),"",IF(OR(OR(A305="",R305="SELECCIONE",T305="SELECCIONE",W305="SELECCIONE",AD305="",AL305="",AQ305="",AU305=""),AND(AQ305="",AU305="")),"COMPLETE TODOS LOS CAMPOS DE LA IZQUIERDA",IF(OR(AQ305&gt;AU305,AND(AQ305="",AU305&lt;&gt;""),AND(AQ305&lt;&gt;"",AU305="")),"VERIFICAR FECHAS",DATEDIF(AQ305,(AU305+1),"Y"))))</f>
        <v/>
      </c>
      <c r="BA305" s="103"/>
      <c r="BB305" s="103"/>
      <c r="BC305" s="103" t="str">
        <f>IF(AND(A305="",R305="SELECCIONE",T305="SELECCIONE",W305="SELECCIONE",AD305="",AL305="",AQ305="",AU305=""),"",IF(OR(OR(A305="",R305="SELECCIONE",T305="SELECCIONE",W305="SELECCIONE",AD305="",AL305="",AQ305="",AU305=""),AND(AQ305="",AU305="")),"COMPLETE TODOS LOS CAMPOS DE LA IZQUIERDA",IF(OR(AQ305&gt;AU305,AND(AQ305="",AU305&lt;&gt;""),AND(AQ305&lt;&gt;"",AU305="")),"VERIFICAR FECHAS",DATEDIF(AQ305,(AU305+1),"YM"))))</f>
        <v/>
      </c>
      <c r="BD305" s="103"/>
      <c r="BE305" s="103"/>
      <c r="BF305" s="103" t="str">
        <f>IF(AND(A305="",R305="SELECCIONE",T305="SELECCIONE",W305="SELECCIONE",AD305="",AL305="",AQ305="",AU305=""),"",IF(OR(OR(A305="",R305="SELECCIONE",T305="SELECCIONE",W305="SELECCIONE",AD305="",AL305="",AQ305="",AU305=""),AND(AQ305="",AU305="")),"COMPLETE TODOS LOS CAMPOS DE LA IZQUIERDA",IF(OR(AQ305&gt;AU305,AND(AQ305="",AU305&lt;&gt;""),AND(AQ305&lt;&gt;"",AU305="")),"VERIFICAR FECHAS",IF(AQ305="",0,IFERROR(DATEDIF(AQ305,(AU305+1),"MD"),"Fecha Inválida")))))</f>
        <v/>
      </c>
      <c r="BG305" s="103"/>
      <c r="BH305" s="103"/>
      <c r="BI305" s="51">
        <f>IF(R305="NO",AZ305,0)</f>
        <v>0</v>
      </c>
      <c r="BJ305" s="51">
        <f>IF(R305="NO",BC305,0)</f>
        <v>0</v>
      </c>
      <c r="BK305" s="51">
        <f>IF(R305="NO",BF305,0)</f>
        <v>0</v>
      </c>
      <c r="BL305" s="51">
        <f>IF(R305="SI",AZ305,0)</f>
        <v>0</v>
      </c>
      <c r="BM305" s="51">
        <f>IF(R305="SI",BC305,0)</f>
        <v>0</v>
      </c>
      <c r="BN305" s="51">
        <f>IF(R305="SI",BF305,0)</f>
        <v>0</v>
      </c>
      <c r="BO305" s="51">
        <f>IF(AND(R305="SI",T305="PÚBLICO"),AZ305,0)</f>
        <v>0</v>
      </c>
      <c r="BP305" s="51">
        <f>IF(AND(R305="SI",T305="PÚBLICO"),BC305,0)</f>
        <v>0</v>
      </c>
      <c r="BQ305" s="51">
        <f>IF(AND(R305="SI",T305="PÚBLICO"),BF305,0)</f>
        <v>0</v>
      </c>
      <c r="BR305" s="36"/>
      <c r="BS305" s="36"/>
      <c r="BT305" s="12"/>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row>
    <row r="306" spans="1:127" ht="15" customHeight="1" x14ac:dyDescent="0.3">
      <c r="A306" s="100" t="s">
        <v>39</v>
      </c>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2"/>
      <c r="BK306" s="36"/>
      <c r="BL306" s="36"/>
      <c r="BM306" s="36"/>
      <c r="BN306" s="36"/>
      <c r="BO306" s="36"/>
      <c r="BP306" s="36"/>
      <c r="BQ306" s="36"/>
      <c r="BR306" s="36"/>
      <c r="BS306" s="36"/>
      <c r="BT306" s="12"/>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row>
    <row r="307" spans="1:127" ht="105" customHeight="1" x14ac:dyDescent="0.3">
      <c r="A307" s="95"/>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c r="AY307" s="96"/>
      <c r="AZ307" s="96"/>
      <c r="BA307" s="96"/>
      <c r="BB307" s="96"/>
      <c r="BC307" s="96"/>
      <c r="BD307" s="96"/>
      <c r="BE307" s="96"/>
      <c r="BF307" s="96"/>
      <c r="BG307" s="96"/>
      <c r="BH307" s="97"/>
      <c r="BK307" s="36"/>
      <c r="BL307" s="36"/>
      <c r="BM307" s="36"/>
      <c r="BN307" s="36"/>
      <c r="BO307" s="36"/>
      <c r="BP307" s="36"/>
      <c r="BQ307" s="36"/>
      <c r="BR307" s="36"/>
      <c r="BS307" s="36"/>
      <c r="BT307" s="12"/>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row>
    <row r="308" spans="1:127" x14ac:dyDescent="0.3">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K308" s="36"/>
      <c r="BL308" s="36"/>
      <c r="BM308" s="36"/>
      <c r="BN308" s="36"/>
      <c r="BO308" s="36"/>
      <c r="BP308" s="36"/>
      <c r="BQ308" s="36"/>
      <c r="BR308" s="36"/>
      <c r="BS308" s="36"/>
      <c r="BT308" s="12"/>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row>
    <row r="309" spans="1:127" ht="12" customHeight="1" x14ac:dyDescent="0.3">
      <c r="A309" s="86" t="s">
        <v>4928</v>
      </c>
      <c r="B309" s="90"/>
      <c r="C309" s="90"/>
      <c r="D309" s="90"/>
      <c r="E309" s="90"/>
      <c r="F309" s="90"/>
      <c r="G309" s="90"/>
      <c r="H309" s="90"/>
      <c r="I309" s="90"/>
      <c r="J309" s="90"/>
      <c r="K309" s="90"/>
      <c r="L309" s="90"/>
      <c r="M309" s="90"/>
      <c r="N309" s="90"/>
      <c r="O309" s="90"/>
      <c r="P309" s="90"/>
      <c r="Q309" s="87"/>
      <c r="R309" s="86" t="s">
        <v>29</v>
      </c>
      <c r="S309" s="87"/>
      <c r="T309" s="86" t="s">
        <v>30</v>
      </c>
      <c r="U309" s="90"/>
      <c r="V309" s="87"/>
      <c r="W309" s="65" t="s">
        <v>4927</v>
      </c>
      <c r="X309" s="65"/>
      <c r="Y309" s="65"/>
      <c r="Z309" s="65"/>
      <c r="AA309" s="65"/>
      <c r="AB309" s="65"/>
      <c r="AC309" s="65"/>
      <c r="AD309" s="65" t="s">
        <v>31</v>
      </c>
      <c r="AE309" s="65"/>
      <c r="AF309" s="65"/>
      <c r="AG309" s="65"/>
      <c r="AH309" s="65"/>
      <c r="AI309" s="65"/>
      <c r="AJ309" s="65"/>
      <c r="AK309" s="65"/>
      <c r="AL309" s="90" t="s">
        <v>32</v>
      </c>
      <c r="AM309" s="90"/>
      <c r="AN309" s="90"/>
      <c r="AO309" s="90"/>
      <c r="AP309" s="87"/>
      <c r="AQ309" s="86" t="s">
        <v>24</v>
      </c>
      <c r="AR309" s="90"/>
      <c r="AS309" s="90"/>
      <c r="AT309" s="87"/>
      <c r="AU309" s="86" t="s">
        <v>25</v>
      </c>
      <c r="AV309" s="90"/>
      <c r="AW309" s="90"/>
      <c r="AX309" s="90"/>
      <c r="AY309" s="87"/>
      <c r="AZ309" s="65" t="s">
        <v>33</v>
      </c>
      <c r="BA309" s="65"/>
      <c r="BB309" s="65"/>
      <c r="BC309" s="65"/>
      <c r="BD309" s="65"/>
      <c r="BE309" s="65"/>
      <c r="BF309" s="65"/>
      <c r="BG309" s="65"/>
      <c r="BH309" s="65"/>
      <c r="BK309" s="36"/>
      <c r="BL309" s="36"/>
      <c r="BM309" s="36"/>
      <c r="BN309" s="36"/>
      <c r="BO309" s="36"/>
      <c r="BP309" s="36"/>
      <c r="BQ309" s="36"/>
      <c r="BR309" s="36"/>
      <c r="BS309" s="36"/>
      <c r="BT309" s="12"/>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row>
    <row r="310" spans="1:127" ht="32.4" customHeight="1" x14ac:dyDescent="0.3">
      <c r="A310" s="88"/>
      <c r="B310" s="91"/>
      <c r="C310" s="91"/>
      <c r="D310" s="91"/>
      <c r="E310" s="91"/>
      <c r="F310" s="91"/>
      <c r="G310" s="91"/>
      <c r="H310" s="91"/>
      <c r="I310" s="91"/>
      <c r="J310" s="91"/>
      <c r="K310" s="91"/>
      <c r="L310" s="91"/>
      <c r="M310" s="91"/>
      <c r="N310" s="91"/>
      <c r="O310" s="91"/>
      <c r="P310" s="91"/>
      <c r="Q310" s="89"/>
      <c r="R310" s="88"/>
      <c r="S310" s="89"/>
      <c r="T310" s="88"/>
      <c r="U310" s="91"/>
      <c r="V310" s="89"/>
      <c r="W310" s="65"/>
      <c r="X310" s="65"/>
      <c r="Y310" s="65"/>
      <c r="Z310" s="65"/>
      <c r="AA310" s="65"/>
      <c r="AB310" s="65"/>
      <c r="AC310" s="65"/>
      <c r="AD310" s="65"/>
      <c r="AE310" s="65"/>
      <c r="AF310" s="65"/>
      <c r="AG310" s="65"/>
      <c r="AH310" s="65"/>
      <c r="AI310" s="65"/>
      <c r="AJ310" s="65"/>
      <c r="AK310" s="65"/>
      <c r="AL310" s="91"/>
      <c r="AM310" s="91"/>
      <c r="AN310" s="91"/>
      <c r="AO310" s="91"/>
      <c r="AP310" s="89"/>
      <c r="AQ310" s="88"/>
      <c r="AR310" s="91"/>
      <c r="AS310" s="91"/>
      <c r="AT310" s="89"/>
      <c r="AU310" s="88"/>
      <c r="AV310" s="91"/>
      <c r="AW310" s="91"/>
      <c r="AX310" s="91"/>
      <c r="AY310" s="89"/>
      <c r="AZ310" s="65" t="s">
        <v>34</v>
      </c>
      <c r="BA310" s="65"/>
      <c r="BB310" s="65"/>
      <c r="BC310" s="65" t="s">
        <v>35</v>
      </c>
      <c r="BD310" s="65"/>
      <c r="BE310" s="65"/>
      <c r="BF310" s="65" t="s">
        <v>36</v>
      </c>
      <c r="BG310" s="65"/>
      <c r="BH310" s="65"/>
      <c r="BI310" s="75" t="s">
        <v>37</v>
      </c>
      <c r="BJ310" s="76"/>
      <c r="BK310" s="76"/>
      <c r="BL310" s="75" t="s">
        <v>38</v>
      </c>
      <c r="BM310" s="76"/>
      <c r="BN310" s="76"/>
      <c r="BO310" s="73" t="s">
        <v>4886</v>
      </c>
      <c r="BP310" s="74"/>
      <c r="BQ310" s="74"/>
      <c r="BR310" s="36"/>
      <c r="BS310" s="36">
        <v>36</v>
      </c>
      <c r="BT310" s="12"/>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row>
    <row r="311" spans="1:127" ht="41.4" customHeight="1" x14ac:dyDescent="0.3">
      <c r="A311" s="99"/>
      <c r="B311" s="99"/>
      <c r="C311" s="99"/>
      <c r="D311" s="99"/>
      <c r="E311" s="99"/>
      <c r="F311" s="99"/>
      <c r="G311" s="99"/>
      <c r="H311" s="99"/>
      <c r="I311" s="99"/>
      <c r="J311" s="99"/>
      <c r="K311" s="99"/>
      <c r="L311" s="99"/>
      <c r="M311" s="99"/>
      <c r="N311" s="99"/>
      <c r="O311" s="99"/>
      <c r="P311" s="99"/>
      <c r="Q311" s="99"/>
      <c r="R311" s="77" t="s">
        <v>12</v>
      </c>
      <c r="S311" s="78"/>
      <c r="T311" s="79" t="s">
        <v>12</v>
      </c>
      <c r="U311" s="80"/>
      <c r="V311" s="81"/>
      <c r="W311" s="99" t="s">
        <v>12</v>
      </c>
      <c r="X311" s="99"/>
      <c r="Y311" s="99"/>
      <c r="Z311" s="99"/>
      <c r="AA311" s="99"/>
      <c r="AB311" s="99"/>
      <c r="AC311" s="99"/>
      <c r="AD311" s="77"/>
      <c r="AE311" s="82"/>
      <c r="AF311" s="82"/>
      <c r="AG311" s="82"/>
      <c r="AH311" s="82"/>
      <c r="AI311" s="82"/>
      <c r="AJ311" s="82"/>
      <c r="AK311" s="78"/>
      <c r="AL311" s="59"/>
      <c r="AM311" s="60"/>
      <c r="AN311" s="60"/>
      <c r="AO311" s="60"/>
      <c r="AP311" s="61"/>
      <c r="AQ311" s="92"/>
      <c r="AR311" s="93"/>
      <c r="AS311" s="93"/>
      <c r="AT311" s="94"/>
      <c r="AU311" s="92"/>
      <c r="AV311" s="93"/>
      <c r="AW311" s="93"/>
      <c r="AX311" s="93"/>
      <c r="AY311" s="94"/>
      <c r="AZ311" s="103" t="str">
        <f>IF(AND(A311="",R311="SELECCIONE",T311="SELECCIONE",W311="SELECCIONE",AD311="",AL311="",AQ311="",AU311=""),"",IF(OR(OR(A311="",R311="SELECCIONE",T311="SELECCIONE",W311="SELECCIONE",AD311="",AL311="",AQ311="",AU311=""),AND(AQ311="",AU311="")),"COMPLETE TODOS LOS CAMPOS DE LA IZQUIERDA",IF(OR(AQ311&gt;AU311,AND(AQ311="",AU311&lt;&gt;""),AND(AQ311&lt;&gt;"",AU311="")),"VERIFICAR FECHAS",DATEDIF(AQ311,(AU311+1),"Y"))))</f>
        <v/>
      </c>
      <c r="BA311" s="103"/>
      <c r="BB311" s="103"/>
      <c r="BC311" s="103" t="str">
        <f>IF(AND(A311="",R311="SELECCIONE",T311="SELECCIONE",W311="SELECCIONE",AD311="",AL311="",AQ311="",AU311=""),"",IF(OR(OR(A311="",R311="SELECCIONE",T311="SELECCIONE",W311="SELECCIONE",AD311="",AL311="",AQ311="",AU311=""),AND(AQ311="",AU311="")),"COMPLETE TODOS LOS CAMPOS DE LA IZQUIERDA",IF(OR(AQ311&gt;AU311,AND(AQ311="",AU311&lt;&gt;""),AND(AQ311&lt;&gt;"",AU311="")),"VERIFICAR FECHAS",DATEDIF(AQ311,(AU311+1),"YM"))))</f>
        <v/>
      </c>
      <c r="BD311" s="103"/>
      <c r="BE311" s="103"/>
      <c r="BF311" s="103" t="str">
        <f>IF(AND(A311="",R311="SELECCIONE",T311="SELECCIONE",W311="SELECCIONE",AD311="",AL311="",AQ311="",AU311=""),"",IF(OR(OR(A311="",R311="SELECCIONE",T311="SELECCIONE",W311="SELECCIONE",AD311="",AL311="",AQ311="",AU311=""),AND(AQ311="",AU311="")),"COMPLETE TODOS LOS CAMPOS DE LA IZQUIERDA",IF(OR(AQ311&gt;AU311,AND(AQ311="",AU311&lt;&gt;""),AND(AQ311&lt;&gt;"",AU311="")),"VERIFICAR FECHAS",IF(AQ311="",0,IFERROR(DATEDIF(AQ311,(AU311+1),"MD"),"Fecha Inválida")))))</f>
        <v/>
      </c>
      <c r="BG311" s="103"/>
      <c r="BH311" s="103"/>
      <c r="BI311" s="51">
        <f>IF(R311="NO",AZ311,0)</f>
        <v>0</v>
      </c>
      <c r="BJ311" s="51">
        <f>IF(R311="NO",BC311,0)</f>
        <v>0</v>
      </c>
      <c r="BK311" s="51">
        <f>IF(R311="NO",BF311,0)</f>
        <v>0</v>
      </c>
      <c r="BL311" s="51">
        <f>IF(R311="SI",AZ311,0)</f>
        <v>0</v>
      </c>
      <c r="BM311" s="51">
        <f>IF(R311="SI",BC311,0)</f>
        <v>0</v>
      </c>
      <c r="BN311" s="51">
        <f>IF(R311="SI",BF311,0)</f>
        <v>0</v>
      </c>
      <c r="BO311" s="51">
        <f>IF(AND(R311="SI",T311="PÚBLICO"),AZ311,0)</f>
        <v>0</v>
      </c>
      <c r="BP311" s="51">
        <f>IF(AND(R311="SI",T311="PÚBLICO"),BC311,0)</f>
        <v>0</v>
      </c>
      <c r="BQ311" s="51">
        <f>IF(AND(R311="SI",T311="PÚBLICO"),BF311,0)</f>
        <v>0</v>
      </c>
      <c r="BR311" s="36"/>
      <c r="BS311" s="36"/>
      <c r="BT311" s="12"/>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row>
    <row r="312" spans="1:127" ht="15" customHeight="1" x14ac:dyDescent="0.3">
      <c r="A312" s="100" t="s">
        <v>39</v>
      </c>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2"/>
      <c r="BK312" s="36"/>
      <c r="BL312" s="36"/>
      <c r="BM312" s="36"/>
      <c r="BN312" s="36"/>
      <c r="BO312" s="36"/>
      <c r="BP312" s="36"/>
      <c r="BQ312" s="36"/>
      <c r="BR312" s="36"/>
      <c r="BS312" s="36"/>
      <c r="BT312" s="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row>
    <row r="313" spans="1:127" ht="105" customHeight="1" x14ac:dyDescent="0.3">
      <c r="A313" s="95"/>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c r="AY313" s="96"/>
      <c r="AZ313" s="96"/>
      <c r="BA313" s="96"/>
      <c r="BB313" s="96"/>
      <c r="BC313" s="96"/>
      <c r="BD313" s="96"/>
      <c r="BE313" s="96"/>
      <c r="BF313" s="96"/>
      <c r="BG313" s="96"/>
      <c r="BH313" s="97"/>
      <c r="BK313" s="36"/>
      <c r="BL313" s="36"/>
      <c r="BM313" s="36"/>
      <c r="BN313" s="36"/>
      <c r="BO313" s="36"/>
      <c r="BP313" s="36"/>
      <c r="BQ313" s="36"/>
      <c r="BR313" s="36"/>
      <c r="BS313" s="36"/>
      <c r="BT313" s="12"/>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row>
    <row r="314" spans="1:127" x14ac:dyDescent="0.3">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K314" s="36"/>
      <c r="BL314" s="36"/>
      <c r="BM314" s="36"/>
      <c r="BN314" s="36"/>
      <c r="BO314" s="36"/>
      <c r="BP314" s="36"/>
      <c r="BQ314" s="36"/>
      <c r="BR314" s="36"/>
      <c r="BS314" s="36"/>
      <c r="BT314" s="12"/>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row>
    <row r="315" spans="1:127" ht="12" customHeight="1" x14ac:dyDescent="0.3">
      <c r="A315" s="86" t="s">
        <v>4928</v>
      </c>
      <c r="B315" s="90"/>
      <c r="C315" s="90"/>
      <c r="D315" s="90"/>
      <c r="E315" s="90"/>
      <c r="F315" s="90"/>
      <c r="G315" s="90"/>
      <c r="H315" s="90"/>
      <c r="I315" s="90"/>
      <c r="J315" s="90"/>
      <c r="K315" s="90"/>
      <c r="L315" s="90"/>
      <c r="M315" s="90"/>
      <c r="N315" s="90"/>
      <c r="O315" s="90"/>
      <c r="P315" s="90"/>
      <c r="Q315" s="87"/>
      <c r="R315" s="86" t="s">
        <v>29</v>
      </c>
      <c r="S315" s="87"/>
      <c r="T315" s="86" t="s">
        <v>30</v>
      </c>
      <c r="U315" s="90"/>
      <c r="V315" s="87"/>
      <c r="W315" s="65" t="s">
        <v>4927</v>
      </c>
      <c r="X315" s="65"/>
      <c r="Y315" s="65"/>
      <c r="Z315" s="65"/>
      <c r="AA315" s="65"/>
      <c r="AB315" s="65"/>
      <c r="AC315" s="65"/>
      <c r="AD315" s="65" t="s">
        <v>31</v>
      </c>
      <c r="AE315" s="65"/>
      <c r="AF315" s="65"/>
      <c r="AG315" s="65"/>
      <c r="AH315" s="65"/>
      <c r="AI315" s="65"/>
      <c r="AJ315" s="65"/>
      <c r="AK315" s="65"/>
      <c r="AL315" s="90" t="s">
        <v>32</v>
      </c>
      <c r="AM315" s="90"/>
      <c r="AN315" s="90"/>
      <c r="AO315" s="90"/>
      <c r="AP315" s="87"/>
      <c r="AQ315" s="86" t="s">
        <v>24</v>
      </c>
      <c r="AR315" s="90"/>
      <c r="AS315" s="90"/>
      <c r="AT315" s="87"/>
      <c r="AU315" s="86" t="s">
        <v>25</v>
      </c>
      <c r="AV315" s="90"/>
      <c r="AW315" s="90"/>
      <c r="AX315" s="90"/>
      <c r="AY315" s="87"/>
      <c r="AZ315" s="65" t="s">
        <v>33</v>
      </c>
      <c r="BA315" s="65"/>
      <c r="BB315" s="65"/>
      <c r="BC315" s="65"/>
      <c r="BD315" s="65"/>
      <c r="BE315" s="65"/>
      <c r="BF315" s="65"/>
      <c r="BG315" s="65"/>
      <c r="BH315" s="65"/>
      <c r="BK315" s="36"/>
      <c r="BL315" s="36"/>
      <c r="BM315" s="36"/>
      <c r="BN315" s="36"/>
      <c r="BO315" s="36"/>
      <c r="BP315" s="36"/>
      <c r="BQ315" s="36"/>
      <c r="BR315" s="36"/>
      <c r="BS315" s="36"/>
      <c r="BT315" s="12"/>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row>
    <row r="316" spans="1:127" ht="32.4" customHeight="1" x14ac:dyDescent="0.3">
      <c r="A316" s="88"/>
      <c r="B316" s="91"/>
      <c r="C316" s="91"/>
      <c r="D316" s="91"/>
      <c r="E316" s="91"/>
      <c r="F316" s="91"/>
      <c r="G316" s="91"/>
      <c r="H316" s="91"/>
      <c r="I316" s="91"/>
      <c r="J316" s="91"/>
      <c r="K316" s="91"/>
      <c r="L316" s="91"/>
      <c r="M316" s="91"/>
      <c r="N316" s="91"/>
      <c r="O316" s="91"/>
      <c r="P316" s="91"/>
      <c r="Q316" s="89"/>
      <c r="R316" s="88"/>
      <c r="S316" s="89"/>
      <c r="T316" s="88"/>
      <c r="U316" s="91"/>
      <c r="V316" s="89"/>
      <c r="W316" s="65"/>
      <c r="X316" s="65"/>
      <c r="Y316" s="65"/>
      <c r="Z316" s="65"/>
      <c r="AA316" s="65"/>
      <c r="AB316" s="65"/>
      <c r="AC316" s="65"/>
      <c r="AD316" s="65"/>
      <c r="AE316" s="65"/>
      <c r="AF316" s="65"/>
      <c r="AG316" s="65"/>
      <c r="AH316" s="65"/>
      <c r="AI316" s="65"/>
      <c r="AJ316" s="65"/>
      <c r="AK316" s="65"/>
      <c r="AL316" s="91"/>
      <c r="AM316" s="91"/>
      <c r="AN316" s="91"/>
      <c r="AO316" s="91"/>
      <c r="AP316" s="89"/>
      <c r="AQ316" s="88"/>
      <c r="AR316" s="91"/>
      <c r="AS316" s="91"/>
      <c r="AT316" s="89"/>
      <c r="AU316" s="88"/>
      <c r="AV316" s="91"/>
      <c r="AW316" s="91"/>
      <c r="AX316" s="91"/>
      <c r="AY316" s="89"/>
      <c r="AZ316" s="65" t="s">
        <v>34</v>
      </c>
      <c r="BA316" s="65"/>
      <c r="BB316" s="65"/>
      <c r="BC316" s="65" t="s">
        <v>35</v>
      </c>
      <c r="BD316" s="65"/>
      <c r="BE316" s="65"/>
      <c r="BF316" s="65" t="s">
        <v>36</v>
      </c>
      <c r="BG316" s="65"/>
      <c r="BH316" s="65"/>
      <c r="BI316" s="75" t="s">
        <v>37</v>
      </c>
      <c r="BJ316" s="76"/>
      <c r="BK316" s="76"/>
      <c r="BL316" s="75" t="s">
        <v>38</v>
      </c>
      <c r="BM316" s="76"/>
      <c r="BN316" s="76"/>
      <c r="BO316" s="73" t="s">
        <v>4886</v>
      </c>
      <c r="BP316" s="74"/>
      <c r="BQ316" s="74"/>
      <c r="BR316" s="36"/>
      <c r="BS316" s="36">
        <v>37</v>
      </c>
      <c r="BT316" s="12"/>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row>
    <row r="317" spans="1:127" ht="41.4" customHeight="1" x14ac:dyDescent="0.3">
      <c r="A317" s="99"/>
      <c r="B317" s="99"/>
      <c r="C317" s="99"/>
      <c r="D317" s="99"/>
      <c r="E317" s="99"/>
      <c r="F317" s="99"/>
      <c r="G317" s="99"/>
      <c r="H317" s="99"/>
      <c r="I317" s="99"/>
      <c r="J317" s="99"/>
      <c r="K317" s="99"/>
      <c r="L317" s="99"/>
      <c r="M317" s="99"/>
      <c r="N317" s="99"/>
      <c r="O317" s="99"/>
      <c r="P317" s="99"/>
      <c r="Q317" s="99"/>
      <c r="R317" s="77" t="s">
        <v>12</v>
      </c>
      <c r="S317" s="78"/>
      <c r="T317" s="79" t="s">
        <v>12</v>
      </c>
      <c r="U317" s="80"/>
      <c r="V317" s="81"/>
      <c r="W317" s="99" t="s">
        <v>12</v>
      </c>
      <c r="X317" s="99"/>
      <c r="Y317" s="99"/>
      <c r="Z317" s="99"/>
      <c r="AA317" s="99"/>
      <c r="AB317" s="99"/>
      <c r="AC317" s="99"/>
      <c r="AD317" s="77"/>
      <c r="AE317" s="82"/>
      <c r="AF317" s="82"/>
      <c r="AG317" s="82"/>
      <c r="AH317" s="82"/>
      <c r="AI317" s="82"/>
      <c r="AJ317" s="82"/>
      <c r="AK317" s="78"/>
      <c r="AL317" s="59"/>
      <c r="AM317" s="60"/>
      <c r="AN317" s="60"/>
      <c r="AO317" s="60"/>
      <c r="AP317" s="61"/>
      <c r="AQ317" s="92"/>
      <c r="AR317" s="93"/>
      <c r="AS317" s="93"/>
      <c r="AT317" s="94"/>
      <c r="AU317" s="92"/>
      <c r="AV317" s="93"/>
      <c r="AW317" s="93"/>
      <c r="AX317" s="93"/>
      <c r="AY317" s="94"/>
      <c r="AZ317" s="103" t="str">
        <f>IF(AND(A317="",R317="SELECCIONE",T317="SELECCIONE",W317="SELECCIONE",AD317="",AL317="",AQ317="",AU317=""),"",IF(OR(OR(A317="",R317="SELECCIONE",T317="SELECCIONE",W317="SELECCIONE",AD317="",AL317="",AQ317="",AU317=""),AND(AQ317="",AU317="")),"COMPLETE TODOS LOS CAMPOS DE LA IZQUIERDA",IF(OR(AQ317&gt;AU317,AND(AQ317="",AU317&lt;&gt;""),AND(AQ317&lt;&gt;"",AU317="")),"VERIFICAR FECHAS",DATEDIF(AQ317,(AU317+1),"Y"))))</f>
        <v/>
      </c>
      <c r="BA317" s="103"/>
      <c r="BB317" s="103"/>
      <c r="BC317" s="103" t="str">
        <f>IF(AND(A317="",R317="SELECCIONE",T317="SELECCIONE",W317="SELECCIONE",AD317="",AL317="",AQ317="",AU317=""),"",IF(OR(OR(A317="",R317="SELECCIONE",T317="SELECCIONE",W317="SELECCIONE",AD317="",AL317="",AQ317="",AU317=""),AND(AQ317="",AU317="")),"COMPLETE TODOS LOS CAMPOS DE LA IZQUIERDA",IF(OR(AQ317&gt;AU317,AND(AQ317="",AU317&lt;&gt;""),AND(AQ317&lt;&gt;"",AU317="")),"VERIFICAR FECHAS",DATEDIF(AQ317,(AU317+1),"YM"))))</f>
        <v/>
      </c>
      <c r="BD317" s="103"/>
      <c r="BE317" s="103"/>
      <c r="BF317" s="103" t="str">
        <f>IF(AND(A317="",R317="SELECCIONE",T317="SELECCIONE",W317="SELECCIONE",AD317="",AL317="",AQ317="",AU317=""),"",IF(OR(OR(A317="",R317="SELECCIONE",T317="SELECCIONE",W317="SELECCIONE",AD317="",AL317="",AQ317="",AU317=""),AND(AQ317="",AU317="")),"COMPLETE TODOS LOS CAMPOS DE LA IZQUIERDA",IF(OR(AQ317&gt;AU317,AND(AQ317="",AU317&lt;&gt;""),AND(AQ317&lt;&gt;"",AU317="")),"VERIFICAR FECHAS",IF(AQ317="",0,IFERROR(DATEDIF(AQ317,(AU317+1),"MD"),"Fecha Inválida")))))</f>
        <v/>
      </c>
      <c r="BG317" s="103"/>
      <c r="BH317" s="103"/>
      <c r="BI317" s="51">
        <f>IF(R317="NO",AZ317,0)</f>
        <v>0</v>
      </c>
      <c r="BJ317" s="51">
        <f>IF(R317="NO",BC317,0)</f>
        <v>0</v>
      </c>
      <c r="BK317" s="51">
        <f>IF(R317="NO",BF317,0)</f>
        <v>0</v>
      </c>
      <c r="BL317" s="51">
        <f>IF(R317="SI",AZ317,0)</f>
        <v>0</v>
      </c>
      <c r="BM317" s="51">
        <f>IF(R317="SI",BC317,0)</f>
        <v>0</v>
      </c>
      <c r="BN317" s="51">
        <f>IF(R317="SI",BF317,0)</f>
        <v>0</v>
      </c>
      <c r="BO317" s="51">
        <f>IF(AND(R317="SI",T317="PÚBLICO"),AZ317,0)</f>
        <v>0</v>
      </c>
      <c r="BP317" s="51">
        <f>IF(AND(R317="SI",T317="PÚBLICO"),BC317,0)</f>
        <v>0</v>
      </c>
      <c r="BQ317" s="51">
        <f>IF(AND(R317="SI",T317="PÚBLICO"),BF317,0)</f>
        <v>0</v>
      </c>
      <c r="BR317" s="36"/>
      <c r="BS317" s="36"/>
      <c r="BT317" s="12"/>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row>
    <row r="318" spans="1:127" ht="15" customHeight="1" x14ac:dyDescent="0.3">
      <c r="A318" s="100" t="s">
        <v>39</v>
      </c>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2"/>
      <c r="BK318" s="36"/>
      <c r="BL318" s="36"/>
      <c r="BM318" s="36"/>
      <c r="BN318" s="36"/>
      <c r="BO318" s="36"/>
      <c r="BP318" s="36"/>
      <c r="BQ318" s="36"/>
      <c r="BR318" s="36"/>
      <c r="BS318" s="36"/>
      <c r="BT318" s="12"/>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row>
    <row r="319" spans="1:127" ht="105" customHeight="1" x14ac:dyDescent="0.3">
      <c r="A319" s="95"/>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7"/>
      <c r="BK319" s="36"/>
      <c r="BL319" s="36"/>
      <c r="BM319" s="36"/>
      <c r="BN319" s="36"/>
      <c r="BO319" s="36"/>
      <c r="BP319" s="36"/>
      <c r="BQ319" s="36"/>
      <c r="BR319" s="36"/>
      <c r="BS319" s="36"/>
      <c r="BT319" s="12"/>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row>
    <row r="320" spans="1:127" x14ac:dyDescent="0.3">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K320" s="36"/>
      <c r="BL320" s="36"/>
      <c r="BM320" s="36"/>
      <c r="BN320" s="36"/>
      <c r="BO320" s="36"/>
      <c r="BP320" s="36"/>
      <c r="BQ320" s="36"/>
      <c r="BR320" s="36"/>
      <c r="BS320" s="36"/>
      <c r="BT320" s="12"/>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row>
    <row r="321" spans="1:127" ht="12" customHeight="1" x14ac:dyDescent="0.3">
      <c r="A321" s="86" t="s">
        <v>4928</v>
      </c>
      <c r="B321" s="90"/>
      <c r="C321" s="90"/>
      <c r="D321" s="90"/>
      <c r="E321" s="90"/>
      <c r="F321" s="90"/>
      <c r="G321" s="90"/>
      <c r="H321" s="90"/>
      <c r="I321" s="90"/>
      <c r="J321" s="90"/>
      <c r="K321" s="90"/>
      <c r="L321" s="90"/>
      <c r="M321" s="90"/>
      <c r="N321" s="90"/>
      <c r="O321" s="90"/>
      <c r="P321" s="90"/>
      <c r="Q321" s="87"/>
      <c r="R321" s="86" t="s">
        <v>29</v>
      </c>
      <c r="S321" s="87"/>
      <c r="T321" s="86" t="s">
        <v>30</v>
      </c>
      <c r="U321" s="90"/>
      <c r="V321" s="87"/>
      <c r="W321" s="65" t="s">
        <v>4927</v>
      </c>
      <c r="X321" s="65"/>
      <c r="Y321" s="65"/>
      <c r="Z321" s="65"/>
      <c r="AA321" s="65"/>
      <c r="AB321" s="65"/>
      <c r="AC321" s="65"/>
      <c r="AD321" s="65" t="s">
        <v>31</v>
      </c>
      <c r="AE321" s="65"/>
      <c r="AF321" s="65"/>
      <c r="AG321" s="65"/>
      <c r="AH321" s="65"/>
      <c r="AI321" s="65"/>
      <c r="AJ321" s="65"/>
      <c r="AK321" s="65"/>
      <c r="AL321" s="90" t="s">
        <v>32</v>
      </c>
      <c r="AM321" s="90"/>
      <c r="AN321" s="90"/>
      <c r="AO321" s="90"/>
      <c r="AP321" s="87"/>
      <c r="AQ321" s="86" t="s">
        <v>24</v>
      </c>
      <c r="AR321" s="90"/>
      <c r="AS321" s="90"/>
      <c r="AT321" s="87"/>
      <c r="AU321" s="86" t="s">
        <v>25</v>
      </c>
      <c r="AV321" s="90"/>
      <c r="AW321" s="90"/>
      <c r="AX321" s="90"/>
      <c r="AY321" s="87"/>
      <c r="AZ321" s="65" t="s">
        <v>33</v>
      </c>
      <c r="BA321" s="65"/>
      <c r="BB321" s="65"/>
      <c r="BC321" s="65"/>
      <c r="BD321" s="65"/>
      <c r="BE321" s="65"/>
      <c r="BF321" s="65"/>
      <c r="BG321" s="65"/>
      <c r="BH321" s="65"/>
      <c r="BK321" s="36"/>
      <c r="BL321" s="36"/>
      <c r="BM321" s="36"/>
      <c r="BN321" s="36"/>
      <c r="BO321" s="36"/>
      <c r="BP321" s="36"/>
      <c r="BQ321" s="36"/>
      <c r="BR321" s="36"/>
      <c r="BS321" s="36"/>
      <c r="BT321" s="12"/>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row>
    <row r="322" spans="1:127" ht="32.4" customHeight="1" x14ac:dyDescent="0.3">
      <c r="A322" s="88"/>
      <c r="B322" s="91"/>
      <c r="C322" s="91"/>
      <c r="D322" s="91"/>
      <c r="E322" s="91"/>
      <c r="F322" s="91"/>
      <c r="G322" s="91"/>
      <c r="H322" s="91"/>
      <c r="I322" s="91"/>
      <c r="J322" s="91"/>
      <c r="K322" s="91"/>
      <c r="L322" s="91"/>
      <c r="M322" s="91"/>
      <c r="N322" s="91"/>
      <c r="O322" s="91"/>
      <c r="P322" s="91"/>
      <c r="Q322" s="89"/>
      <c r="R322" s="88"/>
      <c r="S322" s="89"/>
      <c r="T322" s="88"/>
      <c r="U322" s="91"/>
      <c r="V322" s="89"/>
      <c r="W322" s="65"/>
      <c r="X322" s="65"/>
      <c r="Y322" s="65"/>
      <c r="Z322" s="65"/>
      <c r="AA322" s="65"/>
      <c r="AB322" s="65"/>
      <c r="AC322" s="65"/>
      <c r="AD322" s="65"/>
      <c r="AE322" s="65"/>
      <c r="AF322" s="65"/>
      <c r="AG322" s="65"/>
      <c r="AH322" s="65"/>
      <c r="AI322" s="65"/>
      <c r="AJ322" s="65"/>
      <c r="AK322" s="65"/>
      <c r="AL322" s="91"/>
      <c r="AM322" s="91"/>
      <c r="AN322" s="91"/>
      <c r="AO322" s="91"/>
      <c r="AP322" s="89"/>
      <c r="AQ322" s="88"/>
      <c r="AR322" s="91"/>
      <c r="AS322" s="91"/>
      <c r="AT322" s="89"/>
      <c r="AU322" s="88"/>
      <c r="AV322" s="91"/>
      <c r="AW322" s="91"/>
      <c r="AX322" s="91"/>
      <c r="AY322" s="89"/>
      <c r="AZ322" s="65" t="s">
        <v>34</v>
      </c>
      <c r="BA322" s="65"/>
      <c r="BB322" s="65"/>
      <c r="BC322" s="65" t="s">
        <v>35</v>
      </c>
      <c r="BD322" s="65"/>
      <c r="BE322" s="65"/>
      <c r="BF322" s="65" t="s">
        <v>36</v>
      </c>
      <c r="BG322" s="65"/>
      <c r="BH322" s="65"/>
      <c r="BI322" s="75" t="s">
        <v>37</v>
      </c>
      <c r="BJ322" s="76"/>
      <c r="BK322" s="76"/>
      <c r="BL322" s="75" t="s">
        <v>38</v>
      </c>
      <c r="BM322" s="76"/>
      <c r="BN322" s="76"/>
      <c r="BO322" s="73" t="s">
        <v>4886</v>
      </c>
      <c r="BP322" s="74"/>
      <c r="BQ322" s="74"/>
      <c r="BR322" s="36"/>
      <c r="BS322" s="36">
        <v>38</v>
      </c>
      <c r="BT322" s="1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row>
    <row r="323" spans="1:127" ht="41.4" customHeight="1" x14ac:dyDescent="0.3">
      <c r="A323" s="99"/>
      <c r="B323" s="99"/>
      <c r="C323" s="99"/>
      <c r="D323" s="99"/>
      <c r="E323" s="99"/>
      <c r="F323" s="99"/>
      <c r="G323" s="99"/>
      <c r="H323" s="99"/>
      <c r="I323" s="99"/>
      <c r="J323" s="99"/>
      <c r="K323" s="99"/>
      <c r="L323" s="99"/>
      <c r="M323" s="99"/>
      <c r="N323" s="99"/>
      <c r="O323" s="99"/>
      <c r="P323" s="99"/>
      <c r="Q323" s="99"/>
      <c r="R323" s="77" t="s">
        <v>12</v>
      </c>
      <c r="S323" s="78"/>
      <c r="T323" s="79" t="s">
        <v>12</v>
      </c>
      <c r="U323" s="80"/>
      <c r="V323" s="81"/>
      <c r="W323" s="99" t="s">
        <v>12</v>
      </c>
      <c r="X323" s="99"/>
      <c r="Y323" s="99"/>
      <c r="Z323" s="99"/>
      <c r="AA323" s="99"/>
      <c r="AB323" s="99"/>
      <c r="AC323" s="99"/>
      <c r="AD323" s="77"/>
      <c r="AE323" s="82"/>
      <c r="AF323" s="82"/>
      <c r="AG323" s="82"/>
      <c r="AH323" s="82"/>
      <c r="AI323" s="82"/>
      <c r="AJ323" s="82"/>
      <c r="AK323" s="78"/>
      <c r="AL323" s="59"/>
      <c r="AM323" s="60"/>
      <c r="AN323" s="60"/>
      <c r="AO323" s="60"/>
      <c r="AP323" s="61"/>
      <c r="AQ323" s="92"/>
      <c r="AR323" s="93"/>
      <c r="AS323" s="93"/>
      <c r="AT323" s="94"/>
      <c r="AU323" s="92"/>
      <c r="AV323" s="93"/>
      <c r="AW323" s="93"/>
      <c r="AX323" s="93"/>
      <c r="AY323" s="94"/>
      <c r="AZ323" s="103" t="str">
        <f>IF(AND(A323="",R323="SELECCIONE",T323="SELECCIONE",W323="SELECCIONE",AD323="",AL323="",AQ323="",AU323=""),"",IF(OR(OR(A323="",R323="SELECCIONE",T323="SELECCIONE",W323="SELECCIONE",AD323="",AL323="",AQ323="",AU323=""),AND(AQ323="",AU323="")),"COMPLETE TODOS LOS CAMPOS DE LA IZQUIERDA",IF(OR(AQ323&gt;AU323,AND(AQ323="",AU323&lt;&gt;""),AND(AQ323&lt;&gt;"",AU323="")),"VERIFICAR FECHAS",DATEDIF(AQ323,(AU323+1),"Y"))))</f>
        <v/>
      </c>
      <c r="BA323" s="103"/>
      <c r="BB323" s="103"/>
      <c r="BC323" s="103" t="str">
        <f>IF(AND(A323="",R323="SELECCIONE",T323="SELECCIONE",W323="SELECCIONE",AD323="",AL323="",AQ323="",AU323=""),"",IF(OR(OR(A323="",R323="SELECCIONE",T323="SELECCIONE",W323="SELECCIONE",AD323="",AL323="",AQ323="",AU323=""),AND(AQ323="",AU323="")),"COMPLETE TODOS LOS CAMPOS DE LA IZQUIERDA",IF(OR(AQ323&gt;AU323,AND(AQ323="",AU323&lt;&gt;""),AND(AQ323&lt;&gt;"",AU323="")),"VERIFICAR FECHAS",DATEDIF(AQ323,(AU323+1),"YM"))))</f>
        <v/>
      </c>
      <c r="BD323" s="103"/>
      <c r="BE323" s="103"/>
      <c r="BF323" s="103" t="str">
        <f>IF(AND(A323="",R323="SELECCIONE",T323="SELECCIONE",W323="SELECCIONE",AD323="",AL323="",AQ323="",AU323=""),"",IF(OR(OR(A323="",R323="SELECCIONE",T323="SELECCIONE",W323="SELECCIONE",AD323="",AL323="",AQ323="",AU323=""),AND(AQ323="",AU323="")),"COMPLETE TODOS LOS CAMPOS DE LA IZQUIERDA",IF(OR(AQ323&gt;AU323,AND(AQ323="",AU323&lt;&gt;""),AND(AQ323&lt;&gt;"",AU323="")),"VERIFICAR FECHAS",IF(AQ323="",0,IFERROR(DATEDIF(AQ323,(AU323+1),"MD"),"Fecha Inválida")))))</f>
        <v/>
      </c>
      <c r="BG323" s="103"/>
      <c r="BH323" s="103"/>
      <c r="BI323" s="51">
        <f>IF(R323="NO",AZ323,0)</f>
        <v>0</v>
      </c>
      <c r="BJ323" s="51">
        <f>IF(R323="NO",BC323,0)</f>
        <v>0</v>
      </c>
      <c r="BK323" s="51">
        <f>IF(R323="NO",BF323,0)</f>
        <v>0</v>
      </c>
      <c r="BL323" s="51">
        <f>IF(R323="SI",AZ323,0)</f>
        <v>0</v>
      </c>
      <c r="BM323" s="51">
        <f>IF(R323="SI",BC323,0)</f>
        <v>0</v>
      </c>
      <c r="BN323" s="51">
        <f>IF(R323="SI",BF323,0)</f>
        <v>0</v>
      </c>
      <c r="BO323" s="51">
        <f>IF(AND(R323="SI",T323="PÚBLICO"),AZ323,0)</f>
        <v>0</v>
      </c>
      <c r="BP323" s="51">
        <f>IF(AND(R323="SI",T323="PÚBLICO"),BC323,0)</f>
        <v>0</v>
      </c>
      <c r="BQ323" s="51">
        <f>IF(AND(R323="SI",T323="PÚBLICO"),BF323,0)</f>
        <v>0</v>
      </c>
      <c r="BR323" s="36"/>
      <c r="BS323" s="36"/>
      <c r="BT323" s="12"/>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row>
    <row r="324" spans="1:127" ht="15" customHeight="1" x14ac:dyDescent="0.3">
      <c r="A324" s="100" t="s">
        <v>39</v>
      </c>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2"/>
      <c r="BK324" s="36"/>
      <c r="BL324" s="36"/>
      <c r="BM324" s="36"/>
      <c r="BN324" s="36"/>
      <c r="BO324" s="36"/>
      <c r="BP324" s="36"/>
      <c r="BQ324" s="36"/>
      <c r="BR324" s="36"/>
      <c r="BS324" s="36"/>
      <c r="BT324" s="12"/>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row>
    <row r="325" spans="1:127" ht="105" customHeight="1" x14ac:dyDescent="0.3">
      <c r="A325" s="95"/>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c r="AY325" s="96"/>
      <c r="AZ325" s="96"/>
      <c r="BA325" s="96"/>
      <c r="BB325" s="96"/>
      <c r="BC325" s="96"/>
      <c r="BD325" s="96"/>
      <c r="BE325" s="96"/>
      <c r="BF325" s="96"/>
      <c r="BG325" s="96"/>
      <c r="BH325" s="97"/>
      <c r="BK325" s="36"/>
      <c r="BL325" s="36"/>
      <c r="BM325" s="36"/>
      <c r="BN325" s="36"/>
      <c r="BO325" s="36"/>
      <c r="BP325" s="36"/>
      <c r="BQ325" s="36"/>
      <c r="BR325" s="36"/>
      <c r="BS325" s="36"/>
      <c r="BT325" s="12"/>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row>
    <row r="326" spans="1:127" x14ac:dyDescent="0.3">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K326" s="36"/>
      <c r="BL326" s="36"/>
      <c r="BM326" s="36"/>
      <c r="BN326" s="36"/>
      <c r="BO326" s="36"/>
      <c r="BP326" s="36"/>
      <c r="BQ326" s="36"/>
      <c r="BR326" s="36"/>
      <c r="BS326" s="36"/>
      <c r="BT326" s="12"/>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row>
    <row r="327" spans="1:127" ht="12" customHeight="1" x14ac:dyDescent="0.3">
      <c r="A327" s="86" t="s">
        <v>4928</v>
      </c>
      <c r="B327" s="90"/>
      <c r="C327" s="90"/>
      <c r="D327" s="90"/>
      <c r="E327" s="90"/>
      <c r="F327" s="90"/>
      <c r="G327" s="90"/>
      <c r="H327" s="90"/>
      <c r="I327" s="90"/>
      <c r="J327" s="90"/>
      <c r="K327" s="90"/>
      <c r="L327" s="90"/>
      <c r="M327" s="90"/>
      <c r="N327" s="90"/>
      <c r="O327" s="90"/>
      <c r="P327" s="90"/>
      <c r="Q327" s="87"/>
      <c r="R327" s="86" t="s">
        <v>29</v>
      </c>
      <c r="S327" s="87"/>
      <c r="T327" s="86" t="s">
        <v>30</v>
      </c>
      <c r="U327" s="90"/>
      <c r="V327" s="87"/>
      <c r="W327" s="65" t="s">
        <v>4927</v>
      </c>
      <c r="X327" s="65"/>
      <c r="Y327" s="65"/>
      <c r="Z327" s="65"/>
      <c r="AA327" s="65"/>
      <c r="AB327" s="65"/>
      <c r="AC327" s="65"/>
      <c r="AD327" s="65" t="s">
        <v>31</v>
      </c>
      <c r="AE327" s="65"/>
      <c r="AF327" s="65"/>
      <c r="AG327" s="65"/>
      <c r="AH327" s="65"/>
      <c r="AI327" s="65"/>
      <c r="AJ327" s="65"/>
      <c r="AK327" s="65"/>
      <c r="AL327" s="90" t="s">
        <v>32</v>
      </c>
      <c r="AM327" s="90"/>
      <c r="AN327" s="90"/>
      <c r="AO327" s="90"/>
      <c r="AP327" s="87"/>
      <c r="AQ327" s="86" t="s">
        <v>24</v>
      </c>
      <c r="AR327" s="90"/>
      <c r="AS327" s="90"/>
      <c r="AT327" s="87"/>
      <c r="AU327" s="86" t="s">
        <v>25</v>
      </c>
      <c r="AV327" s="90"/>
      <c r="AW327" s="90"/>
      <c r="AX327" s="90"/>
      <c r="AY327" s="87"/>
      <c r="AZ327" s="65" t="s">
        <v>33</v>
      </c>
      <c r="BA327" s="65"/>
      <c r="BB327" s="65"/>
      <c r="BC327" s="65"/>
      <c r="BD327" s="65"/>
      <c r="BE327" s="65"/>
      <c r="BF327" s="65"/>
      <c r="BG327" s="65"/>
      <c r="BH327" s="65"/>
      <c r="BK327" s="36"/>
      <c r="BL327" s="36"/>
      <c r="BM327" s="36"/>
      <c r="BN327" s="36"/>
      <c r="BO327" s="36"/>
      <c r="BP327" s="36"/>
      <c r="BQ327" s="36"/>
      <c r="BR327" s="36"/>
      <c r="BS327" s="36"/>
      <c r="BT327" s="12"/>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row>
    <row r="328" spans="1:127" ht="32.4" customHeight="1" x14ac:dyDescent="0.3">
      <c r="A328" s="88"/>
      <c r="B328" s="91"/>
      <c r="C328" s="91"/>
      <c r="D328" s="91"/>
      <c r="E328" s="91"/>
      <c r="F328" s="91"/>
      <c r="G328" s="91"/>
      <c r="H328" s="91"/>
      <c r="I328" s="91"/>
      <c r="J328" s="91"/>
      <c r="K328" s="91"/>
      <c r="L328" s="91"/>
      <c r="M328" s="91"/>
      <c r="N328" s="91"/>
      <c r="O328" s="91"/>
      <c r="P328" s="91"/>
      <c r="Q328" s="89"/>
      <c r="R328" s="88"/>
      <c r="S328" s="89"/>
      <c r="T328" s="88"/>
      <c r="U328" s="91"/>
      <c r="V328" s="89"/>
      <c r="W328" s="65"/>
      <c r="X328" s="65"/>
      <c r="Y328" s="65"/>
      <c r="Z328" s="65"/>
      <c r="AA328" s="65"/>
      <c r="AB328" s="65"/>
      <c r="AC328" s="65"/>
      <c r="AD328" s="65"/>
      <c r="AE328" s="65"/>
      <c r="AF328" s="65"/>
      <c r="AG328" s="65"/>
      <c r="AH328" s="65"/>
      <c r="AI328" s="65"/>
      <c r="AJ328" s="65"/>
      <c r="AK328" s="65"/>
      <c r="AL328" s="91"/>
      <c r="AM328" s="91"/>
      <c r="AN328" s="91"/>
      <c r="AO328" s="91"/>
      <c r="AP328" s="89"/>
      <c r="AQ328" s="88"/>
      <c r="AR328" s="91"/>
      <c r="AS328" s="91"/>
      <c r="AT328" s="89"/>
      <c r="AU328" s="88"/>
      <c r="AV328" s="91"/>
      <c r="AW328" s="91"/>
      <c r="AX328" s="91"/>
      <c r="AY328" s="89"/>
      <c r="AZ328" s="65" t="s">
        <v>34</v>
      </c>
      <c r="BA328" s="65"/>
      <c r="BB328" s="65"/>
      <c r="BC328" s="65" t="s">
        <v>35</v>
      </c>
      <c r="BD328" s="65"/>
      <c r="BE328" s="65"/>
      <c r="BF328" s="65" t="s">
        <v>36</v>
      </c>
      <c r="BG328" s="65"/>
      <c r="BH328" s="65"/>
      <c r="BI328" s="75" t="s">
        <v>37</v>
      </c>
      <c r="BJ328" s="76"/>
      <c r="BK328" s="76"/>
      <c r="BL328" s="75" t="s">
        <v>38</v>
      </c>
      <c r="BM328" s="76"/>
      <c r="BN328" s="76"/>
      <c r="BO328" s="73" t="s">
        <v>4886</v>
      </c>
      <c r="BP328" s="74"/>
      <c r="BQ328" s="74"/>
      <c r="BR328" s="36"/>
      <c r="BS328" s="36">
        <v>39</v>
      </c>
      <c r="BT328" s="12"/>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row>
    <row r="329" spans="1:127" ht="41.4" customHeight="1" x14ac:dyDescent="0.3">
      <c r="A329" s="99"/>
      <c r="B329" s="99"/>
      <c r="C329" s="99"/>
      <c r="D329" s="99"/>
      <c r="E329" s="99"/>
      <c r="F329" s="99"/>
      <c r="G329" s="99"/>
      <c r="H329" s="99"/>
      <c r="I329" s="99"/>
      <c r="J329" s="99"/>
      <c r="K329" s="99"/>
      <c r="L329" s="99"/>
      <c r="M329" s="99"/>
      <c r="N329" s="99"/>
      <c r="O329" s="99"/>
      <c r="P329" s="99"/>
      <c r="Q329" s="99"/>
      <c r="R329" s="77" t="s">
        <v>12</v>
      </c>
      <c r="S329" s="78"/>
      <c r="T329" s="79" t="s">
        <v>12</v>
      </c>
      <c r="U329" s="80"/>
      <c r="V329" s="81"/>
      <c r="W329" s="99" t="s">
        <v>12</v>
      </c>
      <c r="X329" s="99"/>
      <c r="Y329" s="99"/>
      <c r="Z329" s="99"/>
      <c r="AA329" s="99"/>
      <c r="AB329" s="99"/>
      <c r="AC329" s="99"/>
      <c r="AD329" s="77"/>
      <c r="AE329" s="82"/>
      <c r="AF329" s="82"/>
      <c r="AG329" s="82"/>
      <c r="AH329" s="82"/>
      <c r="AI329" s="82"/>
      <c r="AJ329" s="82"/>
      <c r="AK329" s="78"/>
      <c r="AL329" s="59"/>
      <c r="AM329" s="60"/>
      <c r="AN329" s="60"/>
      <c r="AO329" s="60"/>
      <c r="AP329" s="61"/>
      <c r="AQ329" s="92"/>
      <c r="AR329" s="93"/>
      <c r="AS329" s="93"/>
      <c r="AT329" s="94"/>
      <c r="AU329" s="92"/>
      <c r="AV329" s="93"/>
      <c r="AW329" s="93"/>
      <c r="AX329" s="93"/>
      <c r="AY329" s="94"/>
      <c r="AZ329" s="103" t="str">
        <f>IF(AND(A329="",R329="SELECCIONE",T329="SELECCIONE",W329="SELECCIONE",AD329="",AL329="",AQ329="",AU329=""),"",IF(OR(OR(A329="",R329="SELECCIONE",T329="SELECCIONE",W329="SELECCIONE",AD329="",AL329="",AQ329="",AU329=""),AND(AQ329="",AU329="")),"COMPLETE TODOS LOS CAMPOS DE LA IZQUIERDA",IF(OR(AQ329&gt;AU329,AND(AQ329="",AU329&lt;&gt;""),AND(AQ329&lt;&gt;"",AU329="")),"VERIFICAR FECHAS",DATEDIF(AQ329,(AU329+1),"Y"))))</f>
        <v/>
      </c>
      <c r="BA329" s="103"/>
      <c r="BB329" s="103"/>
      <c r="BC329" s="103" t="str">
        <f>IF(AND(A329="",R329="SELECCIONE",T329="SELECCIONE",W329="SELECCIONE",AD329="",AL329="",AQ329="",AU329=""),"",IF(OR(OR(A329="",R329="SELECCIONE",T329="SELECCIONE",W329="SELECCIONE",AD329="",AL329="",AQ329="",AU329=""),AND(AQ329="",AU329="")),"COMPLETE TODOS LOS CAMPOS DE LA IZQUIERDA",IF(OR(AQ329&gt;AU329,AND(AQ329="",AU329&lt;&gt;""),AND(AQ329&lt;&gt;"",AU329="")),"VERIFICAR FECHAS",DATEDIF(AQ329,(AU329+1),"YM"))))</f>
        <v/>
      </c>
      <c r="BD329" s="103"/>
      <c r="BE329" s="103"/>
      <c r="BF329" s="103" t="str">
        <f>IF(AND(A329="",R329="SELECCIONE",T329="SELECCIONE",W329="SELECCIONE",AD329="",AL329="",AQ329="",AU329=""),"",IF(OR(OR(A329="",R329="SELECCIONE",T329="SELECCIONE",W329="SELECCIONE",AD329="",AL329="",AQ329="",AU329=""),AND(AQ329="",AU329="")),"COMPLETE TODOS LOS CAMPOS DE LA IZQUIERDA",IF(OR(AQ329&gt;AU329,AND(AQ329="",AU329&lt;&gt;""),AND(AQ329&lt;&gt;"",AU329="")),"VERIFICAR FECHAS",IF(AQ329="",0,IFERROR(DATEDIF(AQ329,(AU329+1),"MD"),"Fecha Inválida")))))</f>
        <v/>
      </c>
      <c r="BG329" s="103"/>
      <c r="BH329" s="103"/>
      <c r="BI329" s="51">
        <f>IF(R329="NO",AZ329,0)</f>
        <v>0</v>
      </c>
      <c r="BJ329" s="51">
        <f>IF(R329="NO",BC329,0)</f>
        <v>0</v>
      </c>
      <c r="BK329" s="51">
        <f>IF(R329="NO",BF329,0)</f>
        <v>0</v>
      </c>
      <c r="BL329" s="51">
        <f>IF(R329="SI",AZ329,0)</f>
        <v>0</v>
      </c>
      <c r="BM329" s="51">
        <f>IF(R329="SI",BC329,0)</f>
        <v>0</v>
      </c>
      <c r="BN329" s="51">
        <f>IF(R329="SI",BF329,0)</f>
        <v>0</v>
      </c>
      <c r="BO329" s="51">
        <f>IF(AND(R329="SI",T329="PÚBLICO"),AZ329,0)</f>
        <v>0</v>
      </c>
      <c r="BP329" s="51">
        <f>IF(AND(R329="SI",T329="PÚBLICO"),BC329,0)</f>
        <v>0</v>
      </c>
      <c r="BQ329" s="51">
        <f>IF(AND(R329="SI",T329="PÚBLICO"),BF329,0)</f>
        <v>0</v>
      </c>
      <c r="BR329" s="36"/>
      <c r="BS329" s="36"/>
      <c r="BT329" s="12"/>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row>
    <row r="330" spans="1:127" ht="15" customHeight="1" x14ac:dyDescent="0.3">
      <c r="A330" s="100" t="s">
        <v>39</v>
      </c>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2"/>
      <c r="BK330" s="36"/>
      <c r="BL330" s="36"/>
      <c r="BM330" s="36"/>
      <c r="BN330" s="36"/>
      <c r="BO330" s="36"/>
      <c r="BP330" s="36"/>
      <c r="BQ330" s="36"/>
      <c r="BR330" s="36"/>
      <c r="BS330" s="36"/>
      <c r="BT330" s="12"/>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row>
    <row r="331" spans="1:127" ht="105" customHeight="1" x14ac:dyDescent="0.3">
      <c r="A331" s="95"/>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7"/>
      <c r="BK331" s="36"/>
      <c r="BL331" s="36"/>
      <c r="BM331" s="36"/>
      <c r="BN331" s="36"/>
      <c r="BO331" s="36"/>
      <c r="BP331" s="36"/>
      <c r="BQ331" s="36"/>
      <c r="BR331" s="36"/>
      <c r="BS331" s="36"/>
      <c r="BT331" s="12"/>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row>
    <row r="332" spans="1:127" x14ac:dyDescent="0.3">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K332" s="36"/>
      <c r="BL332" s="36"/>
      <c r="BM332" s="36"/>
      <c r="BN332" s="36"/>
      <c r="BO332" s="36"/>
      <c r="BP332" s="36"/>
      <c r="BQ332" s="36"/>
      <c r="BR332" s="36"/>
      <c r="BS332" s="36"/>
      <c r="BT332" s="1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row>
    <row r="333" spans="1:127" ht="12" customHeight="1" x14ac:dyDescent="0.3">
      <c r="A333" s="86" t="s">
        <v>4928</v>
      </c>
      <c r="B333" s="90"/>
      <c r="C333" s="90"/>
      <c r="D333" s="90"/>
      <c r="E333" s="90"/>
      <c r="F333" s="90"/>
      <c r="G333" s="90"/>
      <c r="H333" s="90"/>
      <c r="I333" s="90"/>
      <c r="J333" s="90"/>
      <c r="K333" s="90"/>
      <c r="L333" s="90"/>
      <c r="M333" s="90"/>
      <c r="N333" s="90"/>
      <c r="O333" s="90"/>
      <c r="P333" s="90"/>
      <c r="Q333" s="87"/>
      <c r="R333" s="86" t="s">
        <v>29</v>
      </c>
      <c r="S333" s="87"/>
      <c r="T333" s="86" t="s">
        <v>30</v>
      </c>
      <c r="U333" s="90"/>
      <c r="V333" s="87"/>
      <c r="W333" s="86" t="s">
        <v>4927</v>
      </c>
      <c r="X333" s="90"/>
      <c r="Y333" s="90"/>
      <c r="Z333" s="90"/>
      <c r="AA333" s="90"/>
      <c r="AB333" s="90"/>
      <c r="AC333" s="87"/>
      <c r="AD333" s="86" t="s">
        <v>31</v>
      </c>
      <c r="AE333" s="90"/>
      <c r="AF333" s="90"/>
      <c r="AG333" s="90"/>
      <c r="AH333" s="90"/>
      <c r="AI333" s="90"/>
      <c r="AJ333" s="90"/>
      <c r="AK333" s="87"/>
      <c r="AL333" s="86" t="s">
        <v>32</v>
      </c>
      <c r="AM333" s="90"/>
      <c r="AN333" s="90"/>
      <c r="AO333" s="90"/>
      <c r="AP333" s="87"/>
      <c r="AQ333" s="86" t="s">
        <v>24</v>
      </c>
      <c r="AR333" s="90"/>
      <c r="AS333" s="90"/>
      <c r="AT333" s="87"/>
      <c r="AU333" s="86" t="s">
        <v>25</v>
      </c>
      <c r="AV333" s="90"/>
      <c r="AW333" s="90"/>
      <c r="AX333" s="90"/>
      <c r="AY333" s="87"/>
      <c r="AZ333" s="114" t="s">
        <v>33</v>
      </c>
      <c r="BA333" s="115"/>
      <c r="BB333" s="115"/>
      <c r="BC333" s="115"/>
      <c r="BD333" s="115"/>
      <c r="BE333" s="115"/>
      <c r="BF333" s="115"/>
      <c r="BG333" s="115"/>
      <c r="BH333" s="116"/>
      <c r="BK333" s="36"/>
      <c r="BL333" s="36"/>
      <c r="BM333" s="36"/>
      <c r="BN333" s="36"/>
      <c r="BO333" s="36"/>
      <c r="BP333" s="36"/>
      <c r="BQ333" s="36"/>
      <c r="BR333" s="36"/>
      <c r="BS333" s="36"/>
      <c r="BT333" s="12"/>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row>
    <row r="334" spans="1:127" ht="32.4" customHeight="1" x14ac:dyDescent="0.3">
      <c r="A334" s="88"/>
      <c r="B334" s="91"/>
      <c r="C334" s="91"/>
      <c r="D334" s="91"/>
      <c r="E334" s="91"/>
      <c r="F334" s="91"/>
      <c r="G334" s="91"/>
      <c r="H334" s="91"/>
      <c r="I334" s="91"/>
      <c r="J334" s="91"/>
      <c r="K334" s="91"/>
      <c r="L334" s="91"/>
      <c r="M334" s="91"/>
      <c r="N334" s="91"/>
      <c r="O334" s="91"/>
      <c r="P334" s="91"/>
      <c r="Q334" s="89"/>
      <c r="R334" s="88"/>
      <c r="S334" s="89"/>
      <c r="T334" s="88"/>
      <c r="U334" s="91"/>
      <c r="V334" s="89"/>
      <c r="W334" s="88"/>
      <c r="X334" s="91"/>
      <c r="Y334" s="91"/>
      <c r="Z334" s="91"/>
      <c r="AA334" s="91"/>
      <c r="AB334" s="91"/>
      <c r="AC334" s="89"/>
      <c r="AD334" s="88"/>
      <c r="AE334" s="91"/>
      <c r="AF334" s="91"/>
      <c r="AG334" s="91"/>
      <c r="AH334" s="91"/>
      <c r="AI334" s="91"/>
      <c r="AJ334" s="91"/>
      <c r="AK334" s="89"/>
      <c r="AL334" s="88"/>
      <c r="AM334" s="91"/>
      <c r="AN334" s="91"/>
      <c r="AO334" s="91"/>
      <c r="AP334" s="89"/>
      <c r="AQ334" s="88"/>
      <c r="AR334" s="91"/>
      <c r="AS334" s="91"/>
      <c r="AT334" s="89"/>
      <c r="AU334" s="88"/>
      <c r="AV334" s="91"/>
      <c r="AW334" s="91"/>
      <c r="AX334" s="91"/>
      <c r="AY334" s="89"/>
      <c r="AZ334" s="114" t="s">
        <v>34</v>
      </c>
      <c r="BA334" s="115"/>
      <c r="BB334" s="116"/>
      <c r="BC334" s="114" t="s">
        <v>35</v>
      </c>
      <c r="BD334" s="115"/>
      <c r="BE334" s="116"/>
      <c r="BF334" s="114" t="s">
        <v>36</v>
      </c>
      <c r="BG334" s="115"/>
      <c r="BH334" s="116"/>
      <c r="BI334" s="75" t="s">
        <v>37</v>
      </c>
      <c r="BJ334" s="76"/>
      <c r="BK334" s="98"/>
      <c r="BL334" s="75" t="s">
        <v>38</v>
      </c>
      <c r="BM334" s="76"/>
      <c r="BN334" s="98"/>
      <c r="BO334" s="73" t="s">
        <v>4886</v>
      </c>
      <c r="BP334" s="74"/>
      <c r="BQ334" s="74"/>
      <c r="BR334" s="36"/>
      <c r="BS334" s="36">
        <v>40</v>
      </c>
      <c r="BT334" s="12"/>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row>
    <row r="335" spans="1:127" ht="41.4" customHeight="1" x14ac:dyDescent="0.3">
      <c r="A335" s="99"/>
      <c r="B335" s="99"/>
      <c r="C335" s="99"/>
      <c r="D335" s="99"/>
      <c r="E335" s="99"/>
      <c r="F335" s="99"/>
      <c r="G335" s="99"/>
      <c r="H335" s="99"/>
      <c r="I335" s="99"/>
      <c r="J335" s="99"/>
      <c r="K335" s="99"/>
      <c r="L335" s="99"/>
      <c r="M335" s="99"/>
      <c r="N335" s="99"/>
      <c r="O335" s="99"/>
      <c r="P335" s="99"/>
      <c r="Q335" s="99"/>
      <c r="R335" s="77" t="s">
        <v>12</v>
      </c>
      <c r="S335" s="78"/>
      <c r="T335" s="79" t="s">
        <v>12</v>
      </c>
      <c r="U335" s="80"/>
      <c r="V335" s="81"/>
      <c r="W335" s="99" t="s">
        <v>12</v>
      </c>
      <c r="X335" s="99"/>
      <c r="Y335" s="99"/>
      <c r="Z335" s="99"/>
      <c r="AA335" s="99"/>
      <c r="AB335" s="99"/>
      <c r="AC335" s="99"/>
      <c r="AD335" s="77"/>
      <c r="AE335" s="82"/>
      <c r="AF335" s="82"/>
      <c r="AG335" s="82"/>
      <c r="AH335" s="82"/>
      <c r="AI335" s="82"/>
      <c r="AJ335" s="82"/>
      <c r="AK335" s="78"/>
      <c r="AL335" s="59"/>
      <c r="AM335" s="60"/>
      <c r="AN335" s="60"/>
      <c r="AO335" s="60"/>
      <c r="AP335" s="61"/>
      <c r="AQ335" s="92"/>
      <c r="AR335" s="93"/>
      <c r="AS335" s="93"/>
      <c r="AT335" s="94"/>
      <c r="AU335" s="92"/>
      <c r="AV335" s="93"/>
      <c r="AW335" s="93"/>
      <c r="AX335" s="93"/>
      <c r="AY335" s="94"/>
      <c r="AZ335" s="117" t="str">
        <f>IF(AND(A335="",R335="SELECCIONE",T335="SELECCIONE",W335="SELECCIONE",AD335="",AL335="",AQ335="",AU335=""),"",IF(OR(OR(A335="",R335="SELECCIONE",T335="SELECCIONE",W335="SELECCIONE",AD335="",AL335="",AQ335="",AU335=""),AND(AQ335="",AU335="")),"COMPLETE TODOS LOS CAMPOS DE LA IZQUIERDA",IF(OR(AQ335&gt;AU335,AND(AQ335="",AU335&lt;&gt;""),AND(AQ335&lt;&gt;"",AU335="")),"VERIFICAR FECHAS",DATEDIF(AQ335,(AU335+1),"Y"))))</f>
        <v/>
      </c>
      <c r="BA335" s="118"/>
      <c r="BB335" s="119"/>
      <c r="BC335" s="117" t="str">
        <f>IF(AND(A335="",R335="SELECCIONE",T335="SELECCIONE",W335="SELECCIONE",AD335="",AL335="",AQ335="",AU335=""),"",IF(OR(OR(A335="",R335="SELECCIONE",T335="SELECCIONE",W335="SELECCIONE",AD335="",AL335="",AQ335="",AU335=""),AND(AQ335="",AU335="")),"COMPLETE TODOS LOS CAMPOS DE LA IZQUIERDA",IF(OR(AQ335&gt;AU335,AND(AQ335="",AU335&lt;&gt;""),AND(AQ335&lt;&gt;"",AU335="")),"VERIFICAR FECHAS",DATEDIF(AQ335,(AU335+1),"YM"))))</f>
        <v/>
      </c>
      <c r="BD335" s="118"/>
      <c r="BE335" s="119"/>
      <c r="BF335" s="117" t="str">
        <f>IF(AND(A335="",R335="SELECCIONE",T335="SELECCIONE",W335="SELECCIONE",AD335="",AL335="",AQ335="",AU335=""),"",IF(OR(OR(A335="",R335="SELECCIONE",T335="SELECCIONE",W335="SELECCIONE",AD335="",AL335="",AQ335="",AU335=""),AND(AQ335="",AU335="")),"COMPLETE TODOS LOS CAMPOS DE LA IZQUIERDA",IF(OR(AQ335&gt;AU335,AND(AQ335="",AU335&lt;&gt;""),AND(AQ335&lt;&gt;"",AU335="")),"VERIFICAR FECHAS",IF(AQ335="",0,IFERROR(DATEDIF(AQ335,(AU335+1),"MD"),"Fecha Inválida")))))</f>
        <v/>
      </c>
      <c r="BG335" s="118"/>
      <c r="BH335" s="119"/>
      <c r="BI335" s="51">
        <f>IF(R335="NO",AZ335,0)</f>
        <v>0</v>
      </c>
      <c r="BJ335" s="51">
        <f>IF(R335="NO",BC335,0)</f>
        <v>0</v>
      </c>
      <c r="BK335" s="51">
        <f>IF(R335="NO",BF335,0)</f>
        <v>0</v>
      </c>
      <c r="BL335" s="51">
        <f>IF(R335="SI",AZ335,0)</f>
        <v>0</v>
      </c>
      <c r="BM335" s="51">
        <f>IF(R335="SI",BC335,0)</f>
        <v>0</v>
      </c>
      <c r="BN335" s="51">
        <f>IF(R335="SI",BF335,0)</f>
        <v>0</v>
      </c>
      <c r="BO335" s="51">
        <f>IF(AND(R335="SI",T335="PÚBLICO"),AZ335,0)</f>
        <v>0</v>
      </c>
      <c r="BP335" s="51">
        <f>IF(AND(R335="SI",T335="PÚBLICO"),BC335,0)</f>
        <v>0</v>
      </c>
      <c r="BQ335" s="51">
        <f>IF(AND(R335="SI",T335="PÚBLICO"),BF335,0)</f>
        <v>0</v>
      </c>
      <c r="BR335" s="36"/>
      <c r="BS335" s="36"/>
      <c r="BT335" s="12"/>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row>
    <row r="336" spans="1:127" ht="15" customHeight="1" x14ac:dyDescent="0.3">
      <c r="A336" s="100" t="s">
        <v>39</v>
      </c>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2"/>
      <c r="BK336" s="36"/>
      <c r="BL336" s="36"/>
      <c r="BM336" s="36"/>
      <c r="BN336" s="36"/>
      <c r="BO336" s="36"/>
      <c r="BP336" s="36"/>
      <c r="BQ336" s="36"/>
      <c r="BR336" s="36"/>
      <c r="BS336" s="36"/>
      <c r="BT336" s="12"/>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row>
    <row r="337" spans="1:127" ht="105" customHeight="1" x14ac:dyDescent="0.3">
      <c r="A337" s="9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c r="BC337" s="96"/>
      <c r="BD337" s="96"/>
      <c r="BE337" s="96"/>
      <c r="BF337" s="96"/>
      <c r="BG337" s="96"/>
      <c r="BH337" s="97"/>
      <c r="BK337" s="36"/>
      <c r="BL337" s="36"/>
      <c r="BM337" s="36"/>
      <c r="BN337" s="36"/>
      <c r="BO337" s="36"/>
      <c r="BP337" s="36"/>
      <c r="BQ337" s="36"/>
      <c r="BR337" s="36"/>
      <c r="BS337" s="36"/>
      <c r="BT337" s="12"/>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row>
    <row r="338" spans="1:127" x14ac:dyDescent="0.3">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K338" s="36"/>
      <c r="BL338" s="36"/>
      <c r="BM338" s="36"/>
      <c r="BN338" s="36"/>
      <c r="BO338" s="36"/>
      <c r="BP338" s="36"/>
      <c r="BQ338" s="36"/>
      <c r="BR338" s="36"/>
      <c r="BS338" s="36"/>
      <c r="BT338" s="12"/>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row>
    <row r="339" spans="1:127" ht="22.2" customHeight="1" x14ac:dyDescent="0.3">
      <c r="A339" s="83" t="s">
        <v>4887</v>
      </c>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4" t="s">
        <v>34</v>
      </c>
      <c r="BA339" s="84"/>
      <c r="BB339" s="84"/>
      <c r="BC339" s="84" t="s">
        <v>35</v>
      </c>
      <c r="BD339" s="84"/>
      <c r="BE339" s="84"/>
      <c r="BF339" s="84" t="s">
        <v>36</v>
      </c>
      <c r="BG339" s="84"/>
      <c r="BH339" s="84"/>
      <c r="BM339" s="38"/>
      <c r="BN339" s="38"/>
      <c r="BO339" s="39">
        <f>SUM(BO101+BO107+BO113+BO119+BO125+BO131+BO137+BO143+BO149+BO155+BO161+BO167+BO173+BO179+BO185+BO191+BO197+BO203+BO209+BO215+BO221+BO227+BO233+BO239+BO245+BO251+BO257+BO263+BO269+BO275+BO281+BO287+BO293+BO299+BO305+BO311+BO317+BO323+BO329+BO335)</f>
        <v>0</v>
      </c>
      <c r="BP339" s="39">
        <f>SUM(BP101+BP107+BP113+BP119+BP125+BP131+BP137+BP143+BP149+BP155+BP161+BP167+BP173+BP179+BP185+BP191+BP197+BP203+BP209+BP215+BP221+BP227+BP233+BP239+BP245+BP251+BP257+BP263+BP269+BP275+BP281+BP287+BP293+BP299+BP305+BP311+BP317+BP323+BP329+BP335)+BQ340</f>
        <v>0</v>
      </c>
      <c r="BQ339" s="39">
        <f>SUM(BQ101+BQ107+BQ113+BQ119+BQ125+BQ131+BQ137+BQ143+BQ149+BQ155+BQ161+BQ167+BQ173+BQ179+BQ185+BQ191+BQ197+BQ203+BQ209+BQ215+BQ221+BQ227+BQ233+BQ239+BQ245+BQ251+BQ257+BQ263+BQ269+BQ275+BQ281+BQ287+BQ293+BQ299+BQ305+BQ311+BQ317+BQ323+BQ329+BQ335)</f>
        <v>0</v>
      </c>
      <c r="BS339" s="38"/>
      <c r="BT339" s="29"/>
    </row>
    <row r="340" spans="1:127" ht="25.2" customHeight="1" x14ac:dyDescent="0.3">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5">
        <f>IFERROR(BO339+BP340,"Revisar fechas")</f>
        <v>0</v>
      </c>
      <c r="BA340" s="85"/>
      <c r="BB340" s="85"/>
      <c r="BC340" s="85">
        <f>IFERROR(IF(BP340&gt;0,BP339-(BP340*12),BP339),"Revisar fechas")</f>
        <v>0</v>
      </c>
      <c r="BD340" s="85"/>
      <c r="BE340" s="85"/>
      <c r="BF340" s="85">
        <f>IFERROR(IF(BQ340&gt;0,BQ339-(BQ340*30),BQ339),"Revisar fechas")</f>
        <v>0</v>
      </c>
      <c r="BG340" s="85"/>
      <c r="BH340" s="85"/>
      <c r="BP340" s="40">
        <f>IF(BP339&gt;=12,INT(BP339/12),0)</f>
        <v>0</v>
      </c>
      <c r="BQ340" s="40">
        <f>IF(BQ339&gt;=30,INT(BQ339/30),0)</f>
        <v>0</v>
      </c>
      <c r="BS340" s="41"/>
      <c r="BT340" s="30"/>
    </row>
    <row r="341" spans="1:127" ht="9.9" customHeigh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DH341"/>
      <c r="DI341"/>
      <c r="DJ341"/>
      <c r="DK341"/>
      <c r="DL341"/>
      <c r="DM341"/>
      <c r="DN341"/>
      <c r="DO341"/>
      <c r="DP341"/>
      <c r="DQ341"/>
      <c r="DR341"/>
      <c r="DS341"/>
      <c r="DT341"/>
      <c r="DU341"/>
      <c r="DV341"/>
      <c r="DW341"/>
    </row>
    <row r="342" spans="1:127" s="7" customFormat="1" ht="9.9"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6"/>
      <c r="AO342" s="25"/>
      <c r="AP342" s="25"/>
      <c r="AQ342" s="25"/>
      <c r="AR342" s="25"/>
      <c r="AS342" s="25"/>
      <c r="AT342" s="26"/>
      <c r="AU342" s="25"/>
      <c r="AV342" s="25"/>
      <c r="AW342" s="25"/>
      <c r="AX342" s="25"/>
      <c r="AY342" s="25"/>
      <c r="BI342" s="36"/>
      <c r="BJ342" s="37"/>
      <c r="BK342" s="37"/>
      <c r="BL342" s="37"/>
      <c r="BM342" s="37"/>
      <c r="BN342" s="37"/>
      <c r="BO342" s="37"/>
      <c r="BP342" s="37"/>
      <c r="BQ342" s="37"/>
      <c r="BR342" s="37"/>
      <c r="BS342" s="37"/>
      <c r="BT342" s="27"/>
      <c r="DH342" s="23"/>
      <c r="DI342" s="23"/>
      <c r="DJ342" s="23"/>
      <c r="DK342" s="23"/>
      <c r="DL342" s="23"/>
      <c r="DM342" s="23"/>
      <c r="DN342" s="23"/>
      <c r="DO342" s="23"/>
      <c r="DP342" s="23"/>
      <c r="DQ342" s="23"/>
      <c r="DR342" s="23"/>
      <c r="DS342" s="23"/>
      <c r="DT342" s="23"/>
      <c r="DU342" s="23"/>
      <c r="DV342" s="23"/>
      <c r="DW342" s="23"/>
    </row>
    <row r="343" spans="1:127" ht="22.2" customHeight="1" x14ac:dyDescent="0.3">
      <c r="A343" s="83" t="s">
        <v>40</v>
      </c>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4" t="s">
        <v>34</v>
      </c>
      <c r="BA343" s="84"/>
      <c r="BB343" s="84"/>
      <c r="BC343" s="84" t="s">
        <v>35</v>
      </c>
      <c r="BD343" s="84"/>
      <c r="BE343" s="84"/>
      <c r="BF343" s="84" t="s">
        <v>36</v>
      </c>
      <c r="BG343" s="84"/>
      <c r="BH343" s="84"/>
      <c r="BJ343" s="38"/>
      <c r="BK343" s="38"/>
      <c r="BL343" s="39">
        <f>SUM(BL101+BL107+BL113+BL119+BL125+BL131+BL137+BL143+BL149+BL155+BL161+BL167+BL173+BL179+BL185+BL191+BL197+BL203+BL209+BL215+BL221+BL227+BL233+BL239+BL245+BL251+BL257+BL263+BL269+BL275+BL281+BL287+BL293+BL299+BL305+BL311+BL317+BL323+BL329+BL335)</f>
        <v>0</v>
      </c>
      <c r="BM343" s="39">
        <f>SUM(+BM101+BM107+BM113+BM119+BM125+BM131+BM137+BM143+BM149+BM155+BM161+BM167+BM173+BM179+BM185+BM191+BM197+BM203+BM209+BM215+BM221+BM227+BM233+BM239+BM245+BM251+BM257+BM263+BM269+BM275+BM281+BM287+BM293+BM299+BM305+BM311+BM317+BM323+BM329+BM335)+BN344</f>
        <v>0</v>
      </c>
      <c r="BN343" s="39">
        <f>SUM(BN101+BN107+BN113+BN119+BN125+BN131+BN137+BN143+BN149+BN155+BN161+BN167+BN173+BN179+BN185+BN191+BN197+BN203+BN209+BN215+BN221+BN227+BN233+BN239+BN245+BN251+BN257+BN263+BN269+BN275+BN281+BN287+BN293+BN299+BN305+BN311+BN317+BN323+BN329+BN335)</f>
        <v>0</v>
      </c>
      <c r="BP343" s="38"/>
      <c r="BQ343" s="38"/>
    </row>
    <row r="344" spans="1:127" ht="25.2" customHeight="1" x14ac:dyDescent="0.3">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5">
        <f>IFERROR(BL343+BM344,"Revisar fechas")</f>
        <v>0</v>
      </c>
      <c r="BA344" s="85"/>
      <c r="BB344" s="85"/>
      <c r="BC344" s="85">
        <f>IFERROR(IF(BM344&gt;0,BM343-(BM344*12),BM343),"Revisar fechas")</f>
        <v>0</v>
      </c>
      <c r="BD344" s="85"/>
      <c r="BE344" s="85"/>
      <c r="BF344" s="85">
        <f>IFERROR(IF(BN344&gt;0,BN343-(BN344*30),BN343),"Revisar fechas")</f>
        <v>0</v>
      </c>
      <c r="BG344" s="85"/>
      <c r="BH344" s="85"/>
      <c r="BI344" s="41"/>
      <c r="BJ344" s="41"/>
      <c r="BK344" s="41"/>
      <c r="BM344" s="39">
        <f>IF(BM343&gt;=12,INT(BM343/12),0)</f>
        <v>0</v>
      </c>
      <c r="BN344" s="39">
        <f>IF(BN343&gt;=30,INT(BN343/30),0)</f>
        <v>0</v>
      </c>
      <c r="BP344" s="38"/>
      <c r="BQ344" s="38"/>
    </row>
    <row r="345" spans="1:127" s="27" customFormat="1" ht="9.9" customHeight="1" x14ac:dyDescent="0.3">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BI345" s="36"/>
      <c r="BJ345" s="37"/>
      <c r="BK345" s="37"/>
      <c r="BL345" s="37"/>
      <c r="BM345" s="37"/>
      <c r="BN345" s="37"/>
      <c r="BO345" s="37"/>
      <c r="BP345" s="37"/>
      <c r="BQ345" s="37"/>
      <c r="BR345" s="37"/>
      <c r="BS345" s="37"/>
      <c r="DH345" s="12"/>
      <c r="DI345" s="12"/>
      <c r="DJ345" s="12"/>
      <c r="DK345" s="12"/>
      <c r="DL345" s="12"/>
      <c r="DM345" s="12"/>
      <c r="DN345" s="12"/>
      <c r="DO345" s="12"/>
      <c r="DP345" s="12"/>
      <c r="DQ345" s="12"/>
      <c r="DR345" s="12"/>
      <c r="DS345" s="12"/>
      <c r="DT345" s="12"/>
      <c r="DU345" s="12"/>
      <c r="DV345" s="12"/>
      <c r="DW345" s="12"/>
    </row>
    <row r="346" spans="1:127" s="27" customFormat="1" ht="9.9" customHeight="1" x14ac:dyDescent="0.3">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28"/>
      <c r="BI346" s="37"/>
      <c r="BJ346" s="37"/>
      <c r="BK346" s="37"/>
      <c r="BL346" s="37"/>
      <c r="BM346" s="37"/>
      <c r="BN346" s="37"/>
      <c r="BO346" s="37"/>
      <c r="BP346" s="37"/>
      <c r="BQ346" s="37"/>
      <c r="BR346" s="37"/>
      <c r="BS346" s="37"/>
    </row>
    <row r="347" spans="1:127" s="27" customFormat="1" ht="9.9" customHeight="1" x14ac:dyDescent="0.3">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32"/>
      <c r="AN347" s="28"/>
      <c r="AO347" s="28"/>
      <c r="AP347" s="28"/>
      <c r="AQ347" s="28"/>
      <c r="AR347" s="28"/>
      <c r="AS347" s="32"/>
      <c r="AT347" s="28"/>
      <c r="AU347" s="28"/>
      <c r="AV347" s="28"/>
      <c r="AW347" s="28"/>
      <c r="AX347" s="28"/>
      <c r="AY347" s="28"/>
      <c r="BI347" s="37"/>
      <c r="BJ347" s="37"/>
      <c r="BK347" s="37"/>
      <c r="BL347" s="37"/>
      <c r="BM347" s="37"/>
      <c r="BN347" s="37"/>
      <c r="BO347" s="37"/>
      <c r="BP347" s="37"/>
      <c r="BQ347" s="37"/>
      <c r="BR347" s="37"/>
      <c r="BS347" s="37"/>
    </row>
    <row r="348" spans="1:127" ht="22.2" customHeight="1" x14ac:dyDescent="0.3">
      <c r="A348" s="120" t="s">
        <v>41</v>
      </c>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84" t="s">
        <v>34</v>
      </c>
      <c r="BA348" s="84"/>
      <c r="BB348" s="84"/>
      <c r="BC348" s="84" t="s">
        <v>35</v>
      </c>
      <c r="BD348" s="84"/>
      <c r="BE348" s="84"/>
      <c r="BF348" s="84" t="s">
        <v>36</v>
      </c>
      <c r="BG348" s="84"/>
      <c r="BH348" s="84"/>
      <c r="BI348" s="42">
        <f>SUM(+BI101+BI107+BI113+BI119+BI125+BI131+BI137+BI143+BI149+BI155+BI161+BI167+BI173+BI179+BI185+BI191+BI197+BI203+BI209+BI215+BI221+BI227+BI233+BI239+BI245+BI251+BI257+BI263+BI269+BI275+BI281+BI287+BI293+BI299+BI305+BI311+BI317+BI323+BI329+BI335)</f>
        <v>0</v>
      </c>
      <c r="BJ348" s="43">
        <f>SUM(+BJ101+BJ107+BJ113+BJ119+BJ125+BJ131+BJ137+BJ143+BJ149+BJ155+BJ161+BJ167+BJ173+BJ179+BJ185+BJ191+BJ197+BJ203+BJ209+BJ215+BJ221+BJ227+BJ233+BJ239+BJ245+BJ251+BJ257+BJ263+BJ269+BJ275+BJ281+BJ287+BJ293+BJ299+BJ305+BJ311+BJ317+BJ323+BJ329+BJ335)+BK349</f>
        <v>0</v>
      </c>
      <c r="BK348" s="43">
        <f>SUM(+BK101+BK107+BK113+BK119+BK125+BK131+BK137+BK143+BK149+BK155+BK161+BK167+BK173+BK179+BK185+BK191+BK197+BK203+BK209+BK215+BK221+BK227+BK233+BK239+BK245+BK251+BK257+BK263+BK269+BK275+BK281+BK287+BK293+BK299+BK305+BK311+BK317+BK323+BK329+BK335)</f>
        <v>0</v>
      </c>
      <c r="BM348" s="44"/>
      <c r="BN348" s="44"/>
      <c r="BP348" s="44"/>
      <c r="BQ348" s="44"/>
    </row>
    <row r="349" spans="1:127" ht="25.2" customHeight="1" x14ac:dyDescent="0.3">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85">
        <f>IFERROR(BI351+BJ352,"Revisar fechas")</f>
        <v>0</v>
      </c>
      <c r="BA349" s="85"/>
      <c r="BB349" s="85"/>
      <c r="BC349" s="85">
        <f>IFERROR(IF(BJ352&gt;0,BJ351-(BJ352*12),BJ351),"Revisar fechas")</f>
        <v>0</v>
      </c>
      <c r="BD349" s="85"/>
      <c r="BE349" s="85"/>
      <c r="BF349" s="85">
        <f>IFERROR(IF(BK352&gt;0,BK351-(BK352*30),BK351),"Revisar fechas")</f>
        <v>0</v>
      </c>
      <c r="BG349" s="85"/>
      <c r="BH349" s="85"/>
      <c r="BI349" s="45"/>
      <c r="BJ349" s="43">
        <f>IF(BJ348&gt;=12,INT(BJ348/12),0)</f>
        <v>0</v>
      </c>
      <c r="BK349" s="43">
        <f>IF(BK348&gt;=30,INT(BK348/30),0)</f>
        <v>0</v>
      </c>
      <c r="BM349" s="44"/>
      <c r="BN349" s="44"/>
      <c r="BP349" s="44"/>
      <c r="BQ349" s="44"/>
    </row>
    <row r="350" spans="1:127" s="7" customFormat="1" ht="9.9" customHeight="1" x14ac:dyDescent="0.3">
      <c r="BI350" s="40">
        <f>IFERROR(BI348+BJ349,"Revisar fechas")</f>
        <v>0</v>
      </c>
      <c r="BJ350" s="40">
        <f>IFERROR(IF(BJ349&gt;0,BJ348-(BJ349*12),BJ348),"Revisar fechas")</f>
        <v>0</v>
      </c>
      <c r="BK350" s="40">
        <f>IFERROR(IF(BK349&gt;0,BK348-(BK349*30),BK348),"Revisar fechas")</f>
        <v>0</v>
      </c>
      <c r="BL350" s="46"/>
      <c r="BM350" s="41"/>
      <c r="BN350" s="41"/>
      <c r="BO350" s="46"/>
      <c r="BP350" s="41"/>
      <c r="BQ350" s="41"/>
      <c r="BR350" s="37"/>
      <c r="BS350" s="37"/>
      <c r="BT350" s="27"/>
    </row>
    <row r="351" spans="1:127" s="7" customFormat="1" ht="9.9" customHeight="1" x14ac:dyDescent="0.3">
      <c r="BI351" s="40">
        <f>AZ344+BI350</f>
        <v>0</v>
      </c>
      <c r="BJ351" s="40">
        <f>BC344+BJ350+BK352</f>
        <v>0</v>
      </c>
      <c r="BK351" s="40">
        <f>BK350+BF344</f>
        <v>0</v>
      </c>
      <c r="BL351" s="46"/>
      <c r="BM351" s="41"/>
      <c r="BN351" s="41"/>
      <c r="BO351" s="46"/>
      <c r="BP351" s="41"/>
      <c r="BQ351" s="41"/>
      <c r="BR351" s="37"/>
      <c r="BS351" s="37"/>
      <c r="BT351" s="27"/>
    </row>
    <row r="352" spans="1:127" s="7" customFormat="1" ht="9.9" customHeight="1" x14ac:dyDescent="0.3">
      <c r="AZ352" s="27"/>
      <c r="BA352" s="27"/>
      <c r="BB352" s="27"/>
      <c r="BC352" s="27"/>
      <c r="BD352" s="27"/>
      <c r="BE352" s="27"/>
      <c r="BF352" s="27"/>
      <c r="BG352" s="27"/>
      <c r="BH352" s="27"/>
      <c r="BI352" s="41"/>
      <c r="BJ352" s="40">
        <f>IF(BJ351&gt;=12,INT(BJ351/12),0)</f>
        <v>0</v>
      </c>
      <c r="BK352" s="40">
        <f>IF(BK351&gt;=30,INT(BK351/30),0)</f>
        <v>0</v>
      </c>
      <c r="BL352" s="46"/>
      <c r="BM352" s="41"/>
      <c r="BN352" s="41"/>
      <c r="BO352" s="46"/>
      <c r="BP352" s="41"/>
      <c r="BQ352" s="41"/>
      <c r="BR352" s="37"/>
      <c r="BS352" s="37"/>
      <c r="BT352" s="27"/>
    </row>
    <row r="353" spans="1:80" s="7" customFormat="1" ht="9.9" customHeight="1" x14ac:dyDescent="0.3">
      <c r="AZ353" s="27"/>
      <c r="BA353" s="27"/>
      <c r="BB353" s="27"/>
      <c r="BC353" s="27"/>
      <c r="BD353" s="27"/>
      <c r="BE353" s="27"/>
      <c r="BF353" s="27"/>
      <c r="BG353" s="27"/>
      <c r="BH353" s="27"/>
      <c r="BI353" s="36"/>
      <c r="BJ353" s="37"/>
      <c r="BK353" s="37"/>
      <c r="BL353" s="37"/>
      <c r="BM353" s="37"/>
      <c r="BN353" s="37"/>
      <c r="BO353" s="37"/>
      <c r="BP353" s="37"/>
      <c r="BQ353" s="37"/>
      <c r="BR353" s="37"/>
      <c r="BS353" s="37"/>
      <c r="BT353" s="27"/>
    </row>
    <row r="354" spans="1:80" ht="19.95" customHeight="1" x14ac:dyDescent="0.3">
      <c r="A354" s="128" t="s">
        <v>4890</v>
      </c>
      <c r="B354" s="129"/>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c r="BG354" s="129"/>
      <c r="BH354" s="129"/>
      <c r="BR354" s="36"/>
    </row>
    <row r="355" spans="1:80" ht="10.199999999999999"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37"/>
      <c r="BK355" s="52"/>
    </row>
    <row r="356" spans="1:80" ht="30" customHeight="1" x14ac:dyDescent="0.3">
      <c r="A356" s="65" t="s">
        <v>42</v>
      </c>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t="s">
        <v>43</v>
      </c>
      <c r="BC356" s="65"/>
      <c r="BD356" s="65"/>
      <c r="BE356" s="65"/>
      <c r="BF356" s="65"/>
      <c r="BG356" s="65"/>
      <c r="BH356" s="65"/>
      <c r="BT356"/>
    </row>
    <row r="357" spans="1:80" ht="17.100000000000001" customHeight="1" x14ac:dyDescent="0.3">
      <c r="A357" s="121" t="s">
        <v>4903</v>
      </c>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c r="BH357" s="121"/>
      <c r="BT357"/>
    </row>
    <row r="358" spans="1:80" ht="15" customHeight="1" x14ac:dyDescent="0.3">
      <c r="A358" s="66" t="s">
        <v>4904</v>
      </c>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56" t="s">
        <v>44</v>
      </c>
      <c r="BC358" s="57"/>
      <c r="BD358" s="57"/>
      <c r="BE358" s="57"/>
      <c r="BF358" s="57"/>
      <c r="BG358" s="57"/>
      <c r="BH358" s="58"/>
      <c r="BT358"/>
    </row>
    <row r="359" spans="1:80" ht="15" customHeight="1" x14ac:dyDescent="0.3">
      <c r="A359" s="66" t="s">
        <v>45</v>
      </c>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t="s">
        <v>46</v>
      </c>
      <c r="AQ359" s="66"/>
      <c r="AR359" s="66"/>
      <c r="AS359" s="66" t="s">
        <v>22</v>
      </c>
      <c r="AT359" s="66"/>
      <c r="AU359" s="66"/>
      <c r="AV359" s="66"/>
      <c r="AW359" s="66"/>
      <c r="AX359" s="66"/>
      <c r="AY359" s="66"/>
      <c r="AZ359" s="66"/>
      <c r="BA359" s="66"/>
      <c r="BB359" s="56" t="s">
        <v>44</v>
      </c>
      <c r="BC359" s="57"/>
      <c r="BD359" s="57"/>
      <c r="BE359" s="57"/>
      <c r="BF359" s="57"/>
      <c r="BG359" s="57"/>
      <c r="BH359" s="58"/>
      <c r="BT359"/>
    </row>
    <row r="360" spans="1:80" ht="15" customHeight="1" x14ac:dyDescent="0.3">
      <c r="A360" s="66" t="s">
        <v>4905</v>
      </c>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t="s">
        <v>46</v>
      </c>
      <c r="AQ360" s="66"/>
      <c r="AR360" s="66"/>
      <c r="AS360" s="66" t="s">
        <v>22</v>
      </c>
      <c r="AT360" s="66"/>
      <c r="AU360" s="66"/>
      <c r="AV360" s="66"/>
      <c r="AW360" s="66"/>
      <c r="AX360" s="66"/>
      <c r="AY360" s="66"/>
      <c r="AZ360" s="66"/>
      <c r="BA360" s="66"/>
      <c r="BB360" s="56" t="s">
        <v>44</v>
      </c>
      <c r="BC360" s="57"/>
      <c r="BD360" s="57"/>
      <c r="BE360" s="57"/>
      <c r="BF360" s="57"/>
      <c r="BG360" s="57"/>
      <c r="BH360" s="58"/>
      <c r="BT360"/>
    </row>
    <row r="361" spans="1:80" ht="15" customHeight="1" x14ac:dyDescent="0.3">
      <c r="A361" s="165" t="s">
        <v>4906</v>
      </c>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56" t="s">
        <v>44</v>
      </c>
      <c r="BC361" s="57"/>
      <c r="BD361" s="57"/>
      <c r="BE361" s="57"/>
      <c r="BF361" s="57"/>
      <c r="BG361" s="57"/>
      <c r="BH361" s="58"/>
    </row>
    <row r="362" spans="1:80" ht="15" customHeight="1" x14ac:dyDescent="0.3">
      <c r="A362" s="165" t="s">
        <v>4906</v>
      </c>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56" t="s">
        <v>44</v>
      </c>
      <c r="BC362" s="57"/>
      <c r="BD362" s="57"/>
      <c r="BE362" s="57"/>
      <c r="BF362" s="57"/>
      <c r="BG362" s="57"/>
      <c r="BH362" s="58"/>
    </row>
    <row r="363" spans="1:80" ht="15" customHeight="1" x14ac:dyDescent="0.3">
      <c r="A363" s="165" t="s">
        <v>4906</v>
      </c>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c r="AS363" s="165"/>
      <c r="AT363" s="165"/>
      <c r="AU363" s="165"/>
      <c r="AV363" s="165"/>
      <c r="AW363" s="165"/>
      <c r="AX363" s="165"/>
      <c r="AY363" s="165"/>
      <c r="AZ363" s="165"/>
      <c r="BA363" s="165"/>
      <c r="BB363" s="56" t="s">
        <v>44</v>
      </c>
      <c r="BC363" s="57"/>
      <c r="BD363" s="57"/>
      <c r="BE363" s="57"/>
      <c r="BF363" s="57"/>
      <c r="BG363" s="57"/>
      <c r="BH363" s="58"/>
    </row>
    <row r="364" spans="1:80" ht="17.100000000000001" customHeight="1" x14ac:dyDescent="0.3">
      <c r="A364" s="121" t="s">
        <v>702</v>
      </c>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row>
    <row r="365" spans="1:80" ht="15" customHeight="1" x14ac:dyDescent="0.3">
      <c r="A365" s="66" t="s">
        <v>4907</v>
      </c>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56" t="s">
        <v>44</v>
      </c>
      <c r="BC365" s="57"/>
      <c r="BD365" s="57"/>
      <c r="BE365" s="57"/>
      <c r="BF365" s="57"/>
      <c r="BG365" s="57"/>
      <c r="BH365" s="58"/>
      <c r="BT365"/>
    </row>
    <row r="366" spans="1:80" ht="15" customHeight="1" x14ac:dyDescent="0.3">
      <c r="A366" s="66" t="s">
        <v>4908</v>
      </c>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56" t="s">
        <v>44</v>
      </c>
      <c r="BC366" s="57"/>
      <c r="BD366" s="57"/>
      <c r="BE366" s="57"/>
      <c r="BF366" s="57"/>
      <c r="BG366" s="57"/>
      <c r="BH366" s="58"/>
      <c r="CB366"/>
    </row>
    <row r="367" spans="1:80" ht="15" customHeight="1" x14ac:dyDescent="0.3">
      <c r="A367" s="165" t="s">
        <v>4906</v>
      </c>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5"/>
      <c r="AY367" s="165"/>
      <c r="AZ367" s="165"/>
      <c r="BA367" s="165"/>
      <c r="BB367" s="56" t="s">
        <v>44</v>
      </c>
      <c r="BC367" s="57"/>
      <c r="BD367" s="57"/>
      <c r="BE367" s="57"/>
      <c r="BF367" s="57"/>
      <c r="BG367" s="57"/>
      <c r="BH367" s="58"/>
    </row>
    <row r="368" spans="1:80" ht="15" customHeight="1" x14ac:dyDescent="0.3">
      <c r="A368" s="165" t="s">
        <v>4906</v>
      </c>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5"/>
      <c r="AY368" s="165"/>
      <c r="AZ368" s="165"/>
      <c r="BA368" s="165"/>
      <c r="BB368" s="67" t="s">
        <v>44</v>
      </c>
      <c r="BC368" s="67"/>
      <c r="BD368" s="67"/>
      <c r="BE368" s="67"/>
      <c r="BF368" s="67"/>
      <c r="BG368" s="67"/>
      <c r="BH368" s="67"/>
    </row>
    <row r="369" spans="1:70" ht="17.100000000000001" customHeight="1" x14ac:dyDescent="0.3">
      <c r="A369" s="121" t="s">
        <v>947</v>
      </c>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row>
    <row r="370" spans="1:70" ht="15" customHeight="1" x14ac:dyDescent="0.3">
      <c r="A370" s="151" t="s">
        <v>4906</v>
      </c>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c r="AA370" s="152"/>
      <c r="AB370" s="152"/>
      <c r="AC370" s="152"/>
      <c r="AD370" s="152"/>
      <c r="AE370" s="152"/>
      <c r="AF370" s="152"/>
      <c r="AG370" s="152"/>
      <c r="AH370" s="152"/>
      <c r="AI370" s="152"/>
      <c r="AJ370" s="152"/>
      <c r="AK370" s="152"/>
      <c r="AL370" s="152"/>
      <c r="AM370" s="152"/>
      <c r="AN370" s="152"/>
      <c r="AO370" s="152"/>
      <c r="AP370" s="152"/>
      <c r="AQ370" s="152"/>
      <c r="AR370" s="152"/>
      <c r="AS370" s="152"/>
      <c r="AT370" s="152"/>
      <c r="AU370" s="152"/>
      <c r="AV370" s="152"/>
      <c r="AW370" s="152"/>
      <c r="AX370" s="152"/>
      <c r="AY370" s="152"/>
      <c r="AZ370" s="152"/>
      <c r="BA370" s="153"/>
      <c r="BB370" s="67" t="s">
        <v>44</v>
      </c>
      <c r="BC370" s="67"/>
      <c r="BD370" s="67"/>
      <c r="BE370" s="67"/>
      <c r="BF370" s="67"/>
      <c r="BG370" s="67"/>
      <c r="BH370" s="67"/>
    </row>
    <row r="371" spans="1:70" ht="15" customHeight="1" x14ac:dyDescent="0.3">
      <c r="A371" s="151" t="s">
        <v>4906</v>
      </c>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2"/>
      <c r="AY371" s="152"/>
      <c r="AZ371" s="152"/>
      <c r="BA371" s="153"/>
      <c r="BB371" s="67" t="s">
        <v>44</v>
      </c>
      <c r="BC371" s="67"/>
      <c r="BD371" s="67"/>
      <c r="BE371" s="67"/>
      <c r="BF371" s="67"/>
      <c r="BG371" s="67"/>
      <c r="BH371" s="67"/>
    </row>
    <row r="372" spans="1:70" ht="15" customHeight="1" x14ac:dyDescent="0.3">
      <c r="A372" s="151" t="s">
        <v>4906</v>
      </c>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c r="AA372" s="152"/>
      <c r="AB372" s="152"/>
      <c r="AC372" s="152"/>
      <c r="AD372" s="152"/>
      <c r="AE372" s="152"/>
      <c r="AF372" s="152"/>
      <c r="AG372" s="152"/>
      <c r="AH372" s="152"/>
      <c r="AI372" s="152"/>
      <c r="AJ372" s="152"/>
      <c r="AK372" s="152"/>
      <c r="AL372" s="152"/>
      <c r="AM372" s="152"/>
      <c r="AN372" s="152"/>
      <c r="AO372" s="152"/>
      <c r="AP372" s="152"/>
      <c r="AQ372" s="152"/>
      <c r="AR372" s="152"/>
      <c r="AS372" s="152"/>
      <c r="AT372" s="152"/>
      <c r="AU372" s="152"/>
      <c r="AV372" s="152"/>
      <c r="AW372" s="152"/>
      <c r="AX372" s="152"/>
      <c r="AY372" s="152"/>
      <c r="AZ372" s="152"/>
      <c r="BA372" s="153"/>
      <c r="BB372" s="67" t="s">
        <v>44</v>
      </c>
      <c r="BC372" s="67"/>
      <c r="BD372" s="67"/>
      <c r="BE372" s="67"/>
      <c r="BF372" s="67"/>
      <c r="BG372" s="67"/>
      <c r="BH372" s="67"/>
    </row>
    <row r="373" spans="1:70" ht="15" customHeight="1" x14ac:dyDescent="0.3">
      <c r="A373" s="151" t="s">
        <v>4906</v>
      </c>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c r="AA373" s="152"/>
      <c r="AB373" s="152"/>
      <c r="AC373" s="152"/>
      <c r="AD373" s="152"/>
      <c r="AE373" s="152"/>
      <c r="AF373" s="152"/>
      <c r="AG373" s="152"/>
      <c r="AH373" s="152"/>
      <c r="AI373" s="152"/>
      <c r="AJ373" s="152"/>
      <c r="AK373" s="152"/>
      <c r="AL373" s="152"/>
      <c r="AM373" s="152"/>
      <c r="AN373" s="152"/>
      <c r="AO373" s="152"/>
      <c r="AP373" s="152"/>
      <c r="AQ373" s="152"/>
      <c r="AR373" s="152"/>
      <c r="AS373" s="152"/>
      <c r="AT373" s="152"/>
      <c r="AU373" s="152"/>
      <c r="AV373" s="152"/>
      <c r="AW373" s="152"/>
      <c r="AX373" s="152"/>
      <c r="AY373" s="152"/>
      <c r="AZ373" s="152"/>
      <c r="BA373" s="153"/>
      <c r="BB373" s="67" t="s">
        <v>44</v>
      </c>
      <c r="BC373" s="67"/>
      <c r="BD373" s="67"/>
      <c r="BE373" s="67"/>
      <c r="BF373" s="67"/>
      <c r="BG373" s="67"/>
      <c r="BH373" s="67"/>
    </row>
    <row r="374" spans="1:70" ht="15" customHeight="1" x14ac:dyDescent="0.3">
      <c r="A374" s="151" t="s">
        <v>4906</v>
      </c>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c r="AA374" s="152"/>
      <c r="AB374" s="152"/>
      <c r="AC374" s="152"/>
      <c r="AD374" s="152"/>
      <c r="AE374" s="152"/>
      <c r="AF374" s="152"/>
      <c r="AG374" s="152"/>
      <c r="AH374" s="152"/>
      <c r="AI374" s="152"/>
      <c r="AJ374" s="152"/>
      <c r="AK374" s="152"/>
      <c r="AL374" s="152"/>
      <c r="AM374" s="152"/>
      <c r="AN374" s="152"/>
      <c r="AO374" s="152"/>
      <c r="AP374" s="152"/>
      <c r="AQ374" s="152"/>
      <c r="AR374" s="152"/>
      <c r="AS374" s="152"/>
      <c r="AT374" s="152"/>
      <c r="AU374" s="152"/>
      <c r="AV374" s="152"/>
      <c r="AW374" s="152"/>
      <c r="AX374" s="152"/>
      <c r="AY374" s="152"/>
      <c r="AZ374" s="152"/>
      <c r="BA374" s="153"/>
      <c r="BB374" s="67" t="s">
        <v>44</v>
      </c>
      <c r="BC374" s="67"/>
      <c r="BD374" s="67"/>
      <c r="BE374" s="67"/>
      <c r="BF374" s="67"/>
      <c r="BG374" s="67"/>
      <c r="BH374" s="67"/>
    </row>
    <row r="375" spans="1:70" ht="10.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37"/>
    </row>
    <row r="376" spans="1:70" ht="19.95" customHeight="1" x14ac:dyDescent="0.3">
      <c r="A376" s="128" t="s">
        <v>47</v>
      </c>
      <c r="B376" s="129"/>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R376" s="36"/>
    </row>
    <row r="377" spans="1:70" ht="10.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37"/>
    </row>
    <row r="378" spans="1:70" ht="18.75" customHeight="1" x14ac:dyDescent="0.3">
      <c r="A378" s="65" t="s">
        <v>48</v>
      </c>
      <c r="B378" s="65"/>
      <c r="C378" s="65"/>
      <c r="D378" s="65"/>
      <c r="E378" s="65"/>
      <c r="F378" s="65"/>
      <c r="G378" s="65"/>
      <c r="H378" s="65"/>
      <c r="I378" s="65"/>
      <c r="J378" s="65"/>
      <c r="K378" s="65"/>
      <c r="L378" s="65"/>
      <c r="M378" s="65"/>
      <c r="N378" s="65"/>
      <c r="O378" s="65"/>
      <c r="P378" s="65"/>
      <c r="Q378" s="65"/>
      <c r="R378" s="65" t="s">
        <v>1</v>
      </c>
      <c r="S378" s="65"/>
      <c r="T378" s="65"/>
      <c r="U378" s="65"/>
      <c r="V378" s="65"/>
      <c r="W378" s="65"/>
      <c r="X378" s="65"/>
      <c r="Y378" s="65"/>
      <c r="Z378" s="65"/>
      <c r="AA378" s="65"/>
      <c r="AB378" s="65"/>
      <c r="AC378" s="65"/>
      <c r="AD378" s="65"/>
      <c r="AE378" s="65"/>
      <c r="AF378" s="65"/>
      <c r="AG378" s="65"/>
      <c r="AH378" s="65"/>
      <c r="AI378" s="65"/>
      <c r="AJ378" s="65" t="s">
        <v>31</v>
      </c>
      <c r="AK378" s="65"/>
      <c r="AL378" s="65"/>
      <c r="AM378" s="65"/>
      <c r="AN378" s="65"/>
      <c r="AO378" s="65"/>
      <c r="AP378" s="65"/>
      <c r="AQ378" s="65"/>
      <c r="AR378" s="65"/>
      <c r="AS378" s="65"/>
      <c r="AT378" s="65"/>
      <c r="AU378" s="65"/>
      <c r="AV378" s="65"/>
      <c r="AW378" s="86" t="s">
        <v>49</v>
      </c>
      <c r="AX378" s="90"/>
      <c r="AY378" s="90"/>
      <c r="AZ378" s="90"/>
      <c r="BA378" s="90"/>
      <c r="BB378" s="90"/>
      <c r="BC378" s="87"/>
      <c r="BD378" s="65" t="s">
        <v>50</v>
      </c>
      <c r="BE378" s="65"/>
      <c r="BF378" s="65"/>
      <c r="BG378" s="65"/>
      <c r="BH378" s="65"/>
    </row>
    <row r="379" spans="1:70" ht="18.75" customHeight="1" x14ac:dyDescent="0.3">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88"/>
      <c r="AX379" s="91"/>
      <c r="AY379" s="91"/>
      <c r="AZ379" s="91"/>
      <c r="BA379" s="91"/>
      <c r="BB379" s="91"/>
      <c r="BC379" s="89"/>
      <c r="BD379" s="65"/>
      <c r="BE379" s="65"/>
      <c r="BF379" s="65"/>
      <c r="BG379" s="65"/>
      <c r="BH379" s="65"/>
    </row>
    <row r="380" spans="1:70" ht="30" customHeight="1" x14ac:dyDescent="0.3">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56"/>
      <c r="AX380" s="57"/>
      <c r="AY380" s="57"/>
      <c r="AZ380" s="57"/>
      <c r="BA380" s="57"/>
      <c r="BB380" s="57"/>
      <c r="BC380" s="58"/>
      <c r="BD380" s="67"/>
      <c r="BE380" s="67"/>
      <c r="BF380" s="67"/>
      <c r="BG380" s="67"/>
      <c r="BH380" s="67"/>
    </row>
    <row r="381" spans="1:70" ht="30" customHeight="1" x14ac:dyDescent="0.3">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56"/>
      <c r="AX381" s="57"/>
      <c r="AY381" s="57"/>
      <c r="AZ381" s="57"/>
      <c r="BA381" s="57"/>
      <c r="BB381" s="57"/>
      <c r="BC381" s="58"/>
      <c r="BD381" s="67"/>
      <c r="BE381" s="67"/>
      <c r="BF381" s="67"/>
      <c r="BG381" s="67"/>
      <c r="BH381" s="67"/>
    </row>
    <row r="382" spans="1:70" ht="30" customHeight="1" x14ac:dyDescent="0.3">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56"/>
      <c r="AX382" s="57"/>
      <c r="AY382" s="57"/>
      <c r="AZ382" s="57"/>
      <c r="BA382" s="57"/>
      <c r="BB382" s="57"/>
      <c r="BC382" s="58"/>
      <c r="BD382" s="67"/>
      <c r="BE382" s="67"/>
      <c r="BF382" s="67"/>
      <c r="BG382" s="67"/>
      <c r="BH382" s="67"/>
    </row>
    <row r="383" spans="1:70" ht="9.9" customHeight="1" x14ac:dyDescent="0.3"/>
    <row r="384" spans="1:70" ht="12" customHeight="1" x14ac:dyDescent="0.3">
      <c r="A384" s="137" t="s">
        <v>4932</v>
      </c>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c r="AW384" s="138"/>
      <c r="AX384" s="138"/>
      <c r="AY384" s="138"/>
      <c r="AZ384" s="138"/>
      <c r="BA384" s="138"/>
      <c r="BB384" s="138"/>
      <c r="BC384" s="138"/>
      <c r="BD384" s="138"/>
      <c r="BE384" s="138"/>
      <c r="BF384" s="138"/>
      <c r="BG384" s="138"/>
      <c r="BH384" s="139"/>
      <c r="BI384" s="36" t="s">
        <v>4916</v>
      </c>
    </row>
    <row r="385" spans="1:69" ht="12" customHeight="1" x14ac:dyDescent="0.3">
      <c r="A385" s="140"/>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c r="BG385" s="141"/>
      <c r="BH385" s="142"/>
    </row>
    <row r="386" spans="1:69" ht="12" customHeight="1" x14ac:dyDescent="0.3">
      <c r="A386" s="140"/>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c r="BG386" s="141"/>
      <c r="BH386" s="142"/>
    </row>
    <row r="387" spans="1:69" ht="12" customHeight="1" x14ac:dyDescent="0.3">
      <c r="A387" s="140"/>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c r="BG387" s="141"/>
      <c r="BH387" s="142"/>
    </row>
    <row r="388" spans="1:69" ht="12" customHeight="1" x14ac:dyDescent="0.3">
      <c r="A388" s="140"/>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c r="BG388" s="141"/>
      <c r="BH388" s="142"/>
    </row>
    <row r="389" spans="1:69" ht="12" customHeight="1" x14ac:dyDescent="0.3">
      <c r="A389" s="140"/>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c r="BG389" s="141"/>
      <c r="BH389" s="142"/>
    </row>
    <row r="390" spans="1:69" ht="12" customHeight="1" x14ac:dyDescent="0.3">
      <c r="A390" s="143"/>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5"/>
    </row>
    <row r="391" spans="1:69" ht="7.5" customHeight="1" x14ac:dyDescent="0.3">
      <c r="A391" s="19"/>
    </row>
    <row r="392" spans="1:69" ht="12" customHeight="1" x14ac:dyDescent="0.3">
      <c r="A392" s="137" t="s">
        <v>4933</v>
      </c>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c r="AW392" s="138"/>
      <c r="AX392" s="138"/>
      <c r="AY392" s="138"/>
      <c r="AZ392" s="138"/>
      <c r="BA392" s="138"/>
      <c r="BB392" s="138"/>
      <c r="BC392" s="138"/>
      <c r="BD392" s="138"/>
      <c r="BE392" s="138"/>
      <c r="BF392" s="138"/>
      <c r="BG392" s="138"/>
      <c r="BH392" s="139"/>
      <c r="BQ392" s="53"/>
    </row>
    <row r="393" spans="1:69" ht="12" customHeight="1" x14ac:dyDescent="0.3">
      <c r="A393" s="140"/>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c r="BG393" s="141"/>
      <c r="BH393" s="142"/>
    </row>
    <row r="394" spans="1:69" ht="12" customHeight="1" x14ac:dyDescent="0.3">
      <c r="A394" s="140"/>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c r="BG394" s="141"/>
      <c r="BH394" s="142"/>
    </row>
    <row r="395" spans="1:69" ht="12" customHeight="1" x14ac:dyDescent="0.3">
      <c r="A395" s="140"/>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c r="BG395" s="141"/>
      <c r="BH395" s="142"/>
    </row>
    <row r="396" spans="1:69" ht="6.75" customHeight="1" x14ac:dyDescent="0.3">
      <c r="A396" s="140"/>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c r="BG396" s="141"/>
      <c r="BH396" s="142"/>
    </row>
    <row r="397" spans="1:69" ht="5.25" customHeight="1" x14ac:dyDescent="0.3">
      <c r="A397" s="143"/>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5"/>
    </row>
    <row r="398" spans="1:69" ht="12" customHeight="1" x14ac:dyDescent="0.3">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row>
    <row r="399" spans="1:69" ht="34.950000000000003" customHeight="1" x14ac:dyDescent="0.3">
      <c r="A399" s="148" t="s">
        <v>4934</v>
      </c>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50"/>
    </row>
    <row r="400" spans="1:69" ht="12" customHeight="1" x14ac:dyDescent="0.3">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row>
    <row r="401" spans="1:67" ht="12" customHeight="1" x14ac:dyDescent="0.3">
      <c r="A401" s="112" t="s">
        <v>51</v>
      </c>
      <c r="B401" s="112"/>
      <c r="C401" s="112"/>
      <c r="D401" s="112"/>
      <c r="E401" s="112"/>
      <c r="F401" s="113" t="str">
        <f ca="1">PROPER(TEXT(TODAY(),"DDDD"))&amp;" "&amp;TEXT(TODAY(),"DD")&amp;" de "&amp;TEXT(TODAY(),"MMMM")&amp;" del "&amp;LISTAS!$C$2</f>
        <v>Martes 17 de Junio del 2024</v>
      </c>
      <c r="G401" s="113"/>
      <c r="H401" s="113"/>
      <c r="I401" s="113"/>
      <c r="J401" s="113"/>
      <c r="K401" s="113"/>
      <c r="L401" s="113"/>
      <c r="M401" s="113"/>
      <c r="N401" s="113"/>
      <c r="O401" s="113"/>
      <c r="P401" s="113"/>
      <c r="Q401" s="113"/>
      <c r="R401" s="113"/>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21"/>
      <c r="BO401" s="47"/>
    </row>
    <row r="402" spans="1:67" ht="42" customHeight="1" x14ac:dyDescent="0.3">
      <c r="A402" s="1"/>
      <c r="D402" s="16"/>
      <c r="E402" s="16"/>
      <c r="F402" s="16"/>
      <c r="G402" s="16"/>
      <c r="H402" s="16"/>
    </row>
    <row r="403" spans="1:67" ht="42" customHeight="1" thickBot="1" x14ac:dyDescent="0.35">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spans="1:67" ht="33.6" customHeight="1" thickTop="1" x14ac:dyDescent="0.3">
      <c r="V404" s="146" t="s">
        <v>52</v>
      </c>
      <c r="W404" s="146"/>
      <c r="X404" s="146"/>
      <c r="Y404" s="146"/>
      <c r="Z404" s="146"/>
      <c r="AA404" s="146"/>
      <c r="AB404" s="146"/>
      <c r="AC404" s="146"/>
      <c r="AD404" s="146"/>
      <c r="AE404" s="146"/>
      <c r="AF404" s="146"/>
      <c r="AG404" s="146"/>
      <c r="AH404" s="146"/>
      <c r="AI404" s="146"/>
      <c r="AJ404" s="146"/>
      <c r="AK404" s="146"/>
      <c r="AL404" s="146"/>
      <c r="AM404" s="146"/>
      <c r="AN404" s="146"/>
      <c r="AO404" s="146"/>
      <c r="AP404" s="146"/>
      <c r="AQ404" s="146"/>
      <c r="AR404" s="146"/>
      <c r="AS404" s="146"/>
      <c r="AT404" s="146"/>
      <c r="AU404" s="146"/>
      <c r="AV404" s="146"/>
      <c r="AW404" s="146"/>
      <c r="AX404" s="146"/>
      <c r="AY404" s="146"/>
      <c r="AZ404" s="146"/>
    </row>
    <row r="405" spans="1:67" ht="7.95" customHeight="1" x14ac:dyDescent="0.3">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row>
    <row r="406" spans="1:67" ht="19.95" customHeight="1" x14ac:dyDescent="0.3">
      <c r="L406" s="110" t="s">
        <v>53</v>
      </c>
      <c r="M406" s="110"/>
      <c r="N406" s="110"/>
      <c r="O406" s="110"/>
      <c r="P406" s="110"/>
      <c r="Q406" s="110"/>
      <c r="R406" s="110"/>
      <c r="S406" s="110"/>
      <c r="T406" s="110"/>
      <c r="U406" s="110"/>
      <c r="V406" s="147" t="str">
        <f>IF(A8="","",A8)</f>
        <v/>
      </c>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row>
    <row r="407" spans="1:67" ht="15" customHeight="1" x14ac:dyDescent="0.3">
      <c r="L407" s="110" t="str">
        <f>IF(BB8="SELECCIONE","Documento de identidad:",IF(BB8="DNI","N° de DNI:","N° de CE:"))</f>
        <v>Documento de identidad:</v>
      </c>
      <c r="M407" s="110"/>
      <c r="N407" s="110"/>
      <c r="O407" s="110"/>
      <c r="P407" s="110"/>
      <c r="Q407" s="110"/>
      <c r="R407" s="110"/>
      <c r="S407" s="110"/>
      <c r="T407" s="110"/>
      <c r="U407" s="110"/>
      <c r="V407" s="111" t="str">
        <f>IF(L407="Documento de identidad:","",BE8)</f>
        <v/>
      </c>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row>
    <row r="408" spans="1:67" ht="18.75" customHeight="1" x14ac:dyDescent="0.3">
      <c r="A408" s="163"/>
      <c r="B408" s="163"/>
      <c r="C408" s="163"/>
      <c r="D408" s="163"/>
      <c r="E408" s="163"/>
      <c r="F408" s="163"/>
      <c r="G408" s="163"/>
      <c r="H408" s="163"/>
      <c r="I408" s="163"/>
    </row>
    <row r="409" spans="1:67" ht="18.75" customHeight="1" x14ac:dyDescent="0.3"/>
    <row r="410" spans="1:67" ht="18.75" customHeight="1" x14ac:dyDescent="0.3"/>
    <row r="411" spans="1:67" ht="18.75" hidden="1" customHeight="1" x14ac:dyDescent="0.3"/>
    <row r="412" spans="1:67" ht="18.75" hidden="1" customHeight="1" x14ac:dyDescent="0.3"/>
    <row r="413" spans="1:67" ht="18.75" hidden="1" customHeight="1" x14ac:dyDescent="0.3"/>
    <row r="414" spans="1:67" ht="18.75" hidden="1" customHeight="1" x14ac:dyDescent="0.3"/>
    <row r="415" spans="1:67" ht="18.75" hidden="1" customHeight="1" x14ac:dyDescent="0.3"/>
    <row r="416" spans="1:67" ht="18.75" hidden="1" customHeight="1" x14ac:dyDescent="0.3"/>
    <row r="417" ht="18.75" hidden="1" customHeight="1" x14ac:dyDescent="0.3"/>
    <row r="418" ht="18.75" hidden="1" customHeight="1" x14ac:dyDescent="0.3"/>
    <row r="419" ht="18.75" hidden="1" customHeight="1" x14ac:dyDescent="0.3"/>
    <row r="420" ht="18.75" hidden="1" customHeight="1" x14ac:dyDescent="0.3"/>
    <row r="421" ht="18.75" hidden="1" customHeight="1" x14ac:dyDescent="0.3"/>
    <row r="422" ht="18.75" hidden="1" customHeight="1" x14ac:dyDescent="0.3"/>
    <row r="423" ht="18.75" hidden="1" customHeight="1" x14ac:dyDescent="0.3"/>
    <row r="424" ht="18.75" hidden="1" customHeight="1" x14ac:dyDescent="0.3"/>
    <row r="425" ht="18.75" hidden="1" customHeight="1" x14ac:dyDescent="0.3"/>
    <row r="426" ht="18.75" hidden="1" customHeight="1" x14ac:dyDescent="0.3"/>
    <row r="427" ht="18.75" hidden="1" customHeight="1" x14ac:dyDescent="0.3"/>
    <row r="428" ht="18.75" hidden="1" customHeight="1" x14ac:dyDescent="0.3"/>
    <row r="429" ht="18.75" hidden="1" customHeight="1" x14ac:dyDescent="0.3"/>
    <row r="430" ht="18.75" hidden="1" customHeight="1" x14ac:dyDescent="0.3"/>
    <row r="431" ht="18.75" hidden="1" customHeight="1" x14ac:dyDescent="0.3"/>
    <row r="432" ht="18.75" hidden="1" customHeight="1" x14ac:dyDescent="0.3"/>
    <row r="433" ht="18.75" hidden="1" customHeight="1" x14ac:dyDescent="0.3"/>
    <row r="434" ht="18.75" hidden="1" customHeight="1" x14ac:dyDescent="0.3"/>
    <row r="435" ht="18.75" hidden="1" customHeight="1" x14ac:dyDescent="0.3"/>
    <row r="436" ht="18.75" hidden="1" customHeight="1" x14ac:dyDescent="0.3"/>
    <row r="437" ht="18.75" hidden="1" customHeight="1" x14ac:dyDescent="0.3"/>
    <row r="438" ht="18.75" hidden="1" customHeight="1" x14ac:dyDescent="0.3"/>
    <row r="439" ht="18.75" hidden="1" customHeight="1" x14ac:dyDescent="0.3"/>
    <row r="440" ht="18.75" hidden="1" customHeight="1" x14ac:dyDescent="0.3"/>
    <row r="441" ht="18.75" hidden="1" customHeight="1" x14ac:dyDescent="0.3"/>
    <row r="442" ht="18.75" hidden="1" customHeight="1" x14ac:dyDescent="0.3"/>
    <row r="443" ht="18.75" hidden="1" customHeight="1" x14ac:dyDescent="0.3"/>
    <row r="444" ht="18.75" hidden="1" customHeight="1" x14ac:dyDescent="0.3"/>
    <row r="445" ht="18.75" hidden="1" customHeight="1" x14ac:dyDescent="0.3"/>
    <row r="446" ht="18.75" hidden="1" customHeight="1" x14ac:dyDescent="0.3"/>
    <row r="447" ht="18.75" hidden="1" customHeight="1" x14ac:dyDescent="0.3"/>
    <row r="448" ht="18.75" hidden="1" customHeight="1" x14ac:dyDescent="0.3"/>
    <row r="449" ht="18.75" hidden="1" customHeight="1" x14ac:dyDescent="0.3"/>
    <row r="450" ht="18.75" hidden="1" customHeight="1" x14ac:dyDescent="0.3"/>
    <row r="451" ht="18.75" hidden="1" customHeight="1" x14ac:dyDescent="0.3"/>
    <row r="452" ht="18.75" hidden="1" customHeight="1" x14ac:dyDescent="0.3"/>
    <row r="453" ht="18.75" hidden="1" customHeight="1" x14ac:dyDescent="0.3"/>
    <row r="454" ht="18.75" hidden="1" customHeight="1" x14ac:dyDescent="0.3"/>
    <row r="455" ht="18.75" hidden="1" customHeight="1" x14ac:dyDescent="0.3"/>
    <row r="456" ht="18.75" hidden="1" customHeight="1" x14ac:dyDescent="0.3"/>
    <row r="457" ht="18.75" hidden="1" customHeight="1" x14ac:dyDescent="0.3"/>
    <row r="458" ht="18.75" hidden="1" customHeight="1" x14ac:dyDescent="0.3"/>
    <row r="459" ht="18.75" hidden="1" customHeight="1" x14ac:dyDescent="0.3"/>
    <row r="460" ht="18.75" hidden="1" customHeight="1" x14ac:dyDescent="0.3"/>
    <row r="461" ht="18.75" hidden="1" customHeight="1" x14ac:dyDescent="0.3"/>
    <row r="462" ht="18.75" hidden="1" customHeight="1" x14ac:dyDescent="0.3"/>
    <row r="463" ht="18.75" hidden="1" customHeight="1" x14ac:dyDescent="0.3"/>
    <row r="464" ht="18.75" hidden="1" customHeight="1" x14ac:dyDescent="0.3"/>
    <row r="465" ht="18.75" hidden="1" customHeight="1" x14ac:dyDescent="0.3"/>
    <row r="466" ht="18.75" hidden="1" customHeight="1" x14ac:dyDescent="0.3"/>
    <row r="467" ht="18.75" hidden="1" customHeight="1" x14ac:dyDescent="0.3"/>
    <row r="468" ht="18.75" hidden="1" customHeight="1" x14ac:dyDescent="0.3"/>
    <row r="469" ht="18.75" hidden="1" customHeight="1" x14ac:dyDescent="0.3"/>
    <row r="470" ht="18.75" hidden="1" customHeight="1" x14ac:dyDescent="0.3"/>
    <row r="471" ht="18.75" hidden="1" customHeight="1" x14ac:dyDescent="0.3"/>
    <row r="472" ht="18.75" hidden="1" customHeight="1" x14ac:dyDescent="0.3"/>
    <row r="473" ht="18.75" hidden="1" customHeight="1" x14ac:dyDescent="0.3"/>
    <row r="474" ht="18.75" hidden="1" customHeight="1" x14ac:dyDescent="0.3"/>
    <row r="475" ht="18.75" hidden="1" customHeight="1" x14ac:dyDescent="0.3"/>
    <row r="476" ht="18.75" hidden="1" customHeight="1" x14ac:dyDescent="0.3"/>
    <row r="477" ht="18.75" hidden="1" customHeight="1" x14ac:dyDescent="0.3"/>
    <row r="478" ht="18.75" hidden="1" customHeight="1" x14ac:dyDescent="0.3"/>
    <row r="479" ht="18.75" hidden="1" customHeight="1" x14ac:dyDescent="0.3"/>
    <row r="480" ht="18.75" hidden="1" customHeight="1" x14ac:dyDescent="0.3"/>
    <row r="481" ht="18.75" hidden="1" customHeight="1" x14ac:dyDescent="0.3"/>
    <row r="482" ht="18.75" hidden="1" customHeight="1" x14ac:dyDescent="0.3"/>
    <row r="483" ht="18.75" hidden="1" customHeight="1" x14ac:dyDescent="0.3"/>
    <row r="484" ht="18.75" hidden="1" customHeight="1" x14ac:dyDescent="0.3"/>
    <row r="485" ht="18.75" hidden="1" customHeight="1" x14ac:dyDescent="0.3"/>
    <row r="486" ht="18.75" hidden="1" customHeight="1" x14ac:dyDescent="0.3"/>
    <row r="487" ht="18.75" hidden="1" customHeight="1" x14ac:dyDescent="0.3"/>
    <row r="488" ht="18.75" hidden="1" customHeight="1" x14ac:dyDescent="0.3"/>
    <row r="489" ht="18.75" hidden="1" customHeight="1" x14ac:dyDescent="0.3"/>
    <row r="490" ht="18.75" hidden="1" customHeight="1" x14ac:dyDescent="0.3"/>
    <row r="491" ht="18.75" hidden="1" customHeight="1" x14ac:dyDescent="0.3"/>
    <row r="492" ht="18.75" hidden="1" customHeight="1" x14ac:dyDescent="0.3"/>
    <row r="493" ht="18.75" hidden="1" customHeight="1" x14ac:dyDescent="0.3"/>
    <row r="494" ht="18.75" hidden="1" customHeight="1" x14ac:dyDescent="0.3"/>
    <row r="495" ht="18.75" hidden="1" customHeight="1" x14ac:dyDescent="0.3"/>
    <row r="496" ht="18.75" hidden="1" customHeight="1" x14ac:dyDescent="0.3"/>
    <row r="497" ht="18.75" hidden="1" customHeight="1" x14ac:dyDescent="0.3"/>
    <row r="498" ht="18.75" hidden="1" customHeight="1" x14ac:dyDescent="0.3"/>
    <row r="499" ht="18.75" hidden="1" customHeight="1" x14ac:dyDescent="0.3"/>
    <row r="500" ht="18.75" hidden="1" customHeight="1" x14ac:dyDescent="0.3"/>
    <row r="501" ht="18.75" hidden="1" customHeight="1" x14ac:dyDescent="0.3"/>
    <row r="502" ht="18.75" hidden="1" customHeight="1" x14ac:dyDescent="0.3"/>
    <row r="503" ht="18.75" hidden="1" customHeight="1" x14ac:dyDescent="0.3"/>
    <row r="504" ht="18.75" hidden="1" customHeight="1" x14ac:dyDescent="0.3"/>
    <row r="505" ht="18.75" hidden="1" customHeight="1" x14ac:dyDescent="0.3"/>
    <row r="506" ht="18.75" hidden="1" customHeight="1" x14ac:dyDescent="0.3"/>
    <row r="507" ht="18.75" hidden="1" customHeight="1" x14ac:dyDescent="0.3"/>
    <row r="508" ht="18.75" hidden="1" customHeight="1" x14ac:dyDescent="0.3"/>
    <row r="509" ht="18.75" hidden="1" customHeight="1" x14ac:dyDescent="0.3"/>
    <row r="510" ht="18.75" hidden="1" customHeight="1" x14ac:dyDescent="0.3"/>
    <row r="511" ht="18.75" hidden="1" customHeight="1" x14ac:dyDescent="0.3"/>
    <row r="512" ht="18.75" hidden="1" customHeight="1" x14ac:dyDescent="0.3"/>
    <row r="513" ht="18.75" hidden="1" customHeight="1" x14ac:dyDescent="0.3"/>
    <row r="514" ht="18.75" hidden="1" customHeight="1" x14ac:dyDescent="0.3"/>
    <row r="515" ht="18.75" hidden="1" customHeight="1" x14ac:dyDescent="0.3"/>
    <row r="516" ht="18.75" hidden="1" customHeight="1" x14ac:dyDescent="0.3"/>
    <row r="517" ht="18.75" hidden="1" customHeight="1" x14ac:dyDescent="0.3"/>
    <row r="518" ht="18.75" hidden="1" customHeight="1" x14ac:dyDescent="0.3"/>
    <row r="519" ht="18.75" hidden="1" customHeight="1" x14ac:dyDescent="0.3"/>
    <row r="520" ht="18.75" hidden="1" customHeight="1" x14ac:dyDescent="0.3"/>
    <row r="521" ht="18.75" hidden="1" customHeight="1" x14ac:dyDescent="0.3"/>
    <row r="522" ht="18.75" hidden="1" customHeight="1" x14ac:dyDescent="0.3"/>
    <row r="523" ht="18.75" hidden="1" customHeight="1" x14ac:dyDescent="0.3"/>
    <row r="524" ht="18.75" hidden="1" customHeight="1" x14ac:dyDescent="0.3"/>
    <row r="525" ht="18.75" hidden="1" customHeight="1" x14ac:dyDescent="0.3"/>
    <row r="526" ht="18.75" hidden="1" customHeight="1" x14ac:dyDescent="0.3"/>
    <row r="527" ht="18.75" hidden="1" customHeight="1" x14ac:dyDescent="0.3"/>
    <row r="528" ht="18.75" hidden="1" customHeight="1" x14ac:dyDescent="0.3"/>
    <row r="529" ht="18.75" hidden="1" customHeight="1" x14ac:dyDescent="0.3"/>
    <row r="530" ht="18.75" hidden="1" customHeight="1" x14ac:dyDescent="0.3"/>
    <row r="531" ht="18.75" hidden="1" customHeight="1" x14ac:dyDescent="0.3"/>
    <row r="532" ht="18.75" hidden="1" customHeight="1" x14ac:dyDescent="0.3"/>
    <row r="533" ht="18.75" hidden="1" customHeight="1" x14ac:dyDescent="0.3"/>
    <row r="534" ht="18.75" hidden="1" customHeight="1" x14ac:dyDescent="0.3"/>
    <row r="535" ht="18.75" hidden="1" customHeight="1" x14ac:dyDescent="0.3"/>
    <row r="536" ht="18.75" hidden="1" customHeight="1" x14ac:dyDescent="0.3"/>
    <row r="537" ht="18.75" hidden="1" customHeight="1" x14ac:dyDescent="0.3"/>
    <row r="538" ht="18.75" hidden="1" customHeight="1" x14ac:dyDescent="0.3"/>
    <row r="539" ht="18.75" hidden="1" customHeight="1" x14ac:dyDescent="0.3"/>
    <row r="540" ht="18.75" hidden="1" customHeight="1" x14ac:dyDescent="0.3"/>
    <row r="541" ht="18.75" hidden="1" customHeight="1" x14ac:dyDescent="0.3"/>
    <row r="542" ht="18.75" hidden="1" customHeight="1" x14ac:dyDescent="0.3"/>
    <row r="543" ht="18.75" hidden="1" customHeight="1" x14ac:dyDescent="0.3"/>
    <row r="544" ht="18.75" hidden="1" customHeight="1" x14ac:dyDescent="0.3"/>
    <row r="545" ht="18.75" hidden="1" customHeight="1" x14ac:dyDescent="0.3"/>
    <row r="546" ht="18.75" hidden="1" customHeight="1" x14ac:dyDescent="0.3"/>
    <row r="547" ht="18.75" hidden="1" customHeight="1" x14ac:dyDescent="0.3"/>
    <row r="548" ht="18.75" hidden="1" customHeight="1" x14ac:dyDescent="0.3"/>
    <row r="549" ht="18.75" hidden="1" customHeight="1" x14ac:dyDescent="0.3"/>
    <row r="550" ht="18.75" hidden="1" customHeight="1" x14ac:dyDescent="0.3"/>
    <row r="551" ht="18.75" hidden="1" customHeight="1" x14ac:dyDescent="0.3"/>
    <row r="552" ht="18.75" hidden="1" customHeight="1" x14ac:dyDescent="0.3"/>
    <row r="553" ht="18.75" hidden="1" customHeight="1" x14ac:dyDescent="0.3"/>
    <row r="554" ht="18.75" hidden="1" customHeight="1" x14ac:dyDescent="0.3"/>
    <row r="555" ht="18.75" hidden="1" customHeight="1" x14ac:dyDescent="0.3"/>
    <row r="556" ht="18.75" hidden="1" customHeight="1" x14ac:dyDescent="0.3"/>
    <row r="557" ht="18.75" hidden="1" customHeight="1" x14ac:dyDescent="0.3"/>
    <row r="558" ht="18.75" hidden="1" customHeight="1" x14ac:dyDescent="0.3"/>
    <row r="559" ht="18.75" hidden="1" customHeight="1" x14ac:dyDescent="0.3"/>
    <row r="560" ht="18.75" hidden="1" customHeight="1" x14ac:dyDescent="0.3"/>
    <row r="561" ht="18.75" hidden="1" customHeight="1" x14ac:dyDescent="0.3"/>
    <row r="562" ht="18.75" hidden="1" customHeight="1" x14ac:dyDescent="0.3"/>
    <row r="563" ht="18.75" hidden="1" customHeight="1" x14ac:dyDescent="0.3"/>
    <row r="564" ht="18.75" hidden="1" customHeight="1" x14ac:dyDescent="0.3"/>
    <row r="565" ht="18.75" hidden="1" customHeight="1" x14ac:dyDescent="0.3"/>
    <row r="566" ht="18.75" hidden="1" customHeight="1" x14ac:dyDescent="0.3"/>
    <row r="567" ht="18.75" hidden="1" customHeight="1" x14ac:dyDescent="0.3"/>
    <row r="568" ht="18.75" hidden="1" customHeight="1" x14ac:dyDescent="0.3"/>
    <row r="569" ht="18.75" hidden="1" customHeight="1" x14ac:dyDescent="0.3"/>
    <row r="570" ht="18.75" hidden="1" customHeight="1" x14ac:dyDescent="0.3"/>
    <row r="571" ht="18.75" hidden="1" customHeight="1" x14ac:dyDescent="0.3"/>
    <row r="572" ht="18.75" hidden="1" customHeight="1" x14ac:dyDescent="0.3"/>
    <row r="573" ht="18.75" hidden="1" customHeight="1" x14ac:dyDescent="0.3"/>
    <row r="574" ht="18.75" hidden="1" customHeight="1" x14ac:dyDescent="0.3"/>
    <row r="575" ht="18.75" hidden="1" customHeight="1" x14ac:dyDescent="0.3"/>
    <row r="576" ht="18.75" hidden="1" customHeight="1" x14ac:dyDescent="0.3"/>
    <row r="577" ht="18.75" hidden="1" customHeight="1" x14ac:dyDescent="0.3"/>
    <row r="578" ht="18.75" hidden="1" customHeight="1" x14ac:dyDescent="0.3"/>
    <row r="579" ht="18.75" hidden="1" customHeight="1" x14ac:dyDescent="0.3"/>
    <row r="580" ht="18.75" hidden="1" customHeight="1" x14ac:dyDescent="0.3"/>
    <row r="581" ht="18.75" hidden="1" customHeight="1" x14ac:dyDescent="0.3"/>
    <row r="582" ht="18.75" hidden="1" customHeight="1" x14ac:dyDescent="0.3"/>
    <row r="583" ht="18.75" hidden="1" customHeight="1" x14ac:dyDescent="0.3"/>
    <row r="584" ht="18.75" hidden="1" customHeight="1" x14ac:dyDescent="0.3"/>
    <row r="585" ht="18.75" hidden="1" customHeight="1" x14ac:dyDescent="0.3"/>
    <row r="586" ht="18.75" hidden="1" customHeight="1" x14ac:dyDescent="0.3"/>
    <row r="587" ht="18.75" hidden="1" customHeight="1" x14ac:dyDescent="0.3"/>
    <row r="588" ht="18.75" hidden="1" customHeight="1" x14ac:dyDescent="0.3"/>
    <row r="589" ht="18.75" hidden="1" customHeight="1" x14ac:dyDescent="0.3"/>
    <row r="590" ht="18.75" hidden="1" customHeight="1" x14ac:dyDescent="0.3"/>
    <row r="591" ht="18.75" hidden="1" customHeight="1" x14ac:dyDescent="0.3"/>
    <row r="592" ht="18.75" hidden="1" customHeight="1" x14ac:dyDescent="0.3"/>
    <row r="593" ht="18.75" hidden="1" customHeight="1" x14ac:dyDescent="0.3"/>
    <row r="594" ht="18.75" hidden="1" customHeight="1" x14ac:dyDescent="0.3"/>
    <row r="595" ht="18.75" hidden="1" customHeight="1" x14ac:dyDescent="0.3"/>
    <row r="596" ht="18.75" hidden="1" customHeight="1" x14ac:dyDescent="0.3"/>
    <row r="597" ht="18.75" hidden="1" customHeight="1" x14ac:dyDescent="0.3"/>
    <row r="598" ht="18.75" hidden="1" customHeight="1" x14ac:dyDescent="0.3"/>
    <row r="599" ht="18.75" hidden="1" customHeight="1" x14ac:dyDescent="0.3"/>
    <row r="600" ht="18.75" hidden="1" customHeight="1" x14ac:dyDescent="0.3"/>
    <row r="601" ht="18.75" hidden="1" customHeight="1" x14ac:dyDescent="0.3"/>
    <row r="602" ht="18.75" hidden="1" customHeight="1" x14ac:dyDescent="0.3"/>
    <row r="603" ht="18.75" hidden="1" customHeight="1" x14ac:dyDescent="0.3"/>
    <row r="604" ht="18.75" hidden="1" customHeight="1" x14ac:dyDescent="0.3"/>
    <row r="605" ht="18.75" hidden="1" customHeight="1" x14ac:dyDescent="0.3"/>
    <row r="606" ht="18.75" hidden="1" customHeight="1" x14ac:dyDescent="0.3"/>
    <row r="607" ht="18.75" hidden="1" customHeight="1" x14ac:dyDescent="0.3"/>
    <row r="608" ht="18.75" hidden="1" customHeight="1" x14ac:dyDescent="0.3"/>
    <row r="609" ht="18.75" hidden="1" customHeight="1" x14ac:dyDescent="0.3"/>
    <row r="610" ht="18.75" hidden="1" customHeight="1" x14ac:dyDescent="0.3"/>
    <row r="611" ht="18.75" hidden="1" customHeight="1" x14ac:dyDescent="0.3"/>
    <row r="612" ht="18.75" hidden="1" customHeight="1" x14ac:dyDescent="0.3"/>
    <row r="613" ht="18.75" hidden="1" customHeight="1" x14ac:dyDescent="0.3"/>
    <row r="614" ht="18.75" hidden="1" customHeight="1" x14ac:dyDescent="0.3"/>
    <row r="615" ht="18.75" hidden="1" customHeight="1" x14ac:dyDescent="0.3"/>
    <row r="616" ht="18.75" hidden="1" customHeight="1" x14ac:dyDescent="0.3"/>
    <row r="617" ht="18.75" hidden="1" customHeight="1" x14ac:dyDescent="0.3"/>
    <row r="618" ht="18.75" hidden="1" customHeight="1" x14ac:dyDescent="0.3"/>
    <row r="619" ht="18.75" hidden="1" customHeight="1" x14ac:dyDescent="0.3"/>
    <row r="620" ht="18.75" hidden="1" customHeight="1" x14ac:dyDescent="0.3"/>
    <row r="621" ht="18.75" hidden="1" customHeight="1" x14ac:dyDescent="0.3"/>
    <row r="622" ht="18.75" hidden="1" customHeight="1" x14ac:dyDescent="0.3"/>
    <row r="623" ht="18.75" hidden="1" customHeight="1" x14ac:dyDescent="0.3"/>
    <row r="624" ht="18.75" hidden="1" customHeight="1" x14ac:dyDescent="0.3"/>
    <row r="625" ht="18.75" hidden="1" customHeight="1" x14ac:dyDescent="0.3"/>
    <row r="626" ht="18.75" hidden="1" customHeight="1" x14ac:dyDescent="0.3"/>
    <row r="627" ht="18.75" hidden="1" customHeight="1" x14ac:dyDescent="0.3"/>
    <row r="628" ht="18.75" hidden="1" customHeight="1" x14ac:dyDescent="0.3"/>
    <row r="629" ht="18.75" hidden="1" customHeight="1" x14ac:dyDescent="0.3"/>
    <row r="630" ht="18.75" hidden="1" customHeight="1" x14ac:dyDescent="0.3"/>
    <row r="631" ht="18.75" hidden="1" customHeight="1" x14ac:dyDescent="0.3"/>
    <row r="632" ht="18.75" hidden="1" customHeight="1" x14ac:dyDescent="0.3"/>
    <row r="633" ht="18.75" hidden="1" customHeight="1" x14ac:dyDescent="0.3"/>
    <row r="634" ht="18.75" hidden="1" customHeight="1" x14ac:dyDescent="0.3"/>
    <row r="635" ht="18.75" hidden="1" customHeight="1" x14ac:dyDescent="0.3"/>
    <row r="636" ht="18.75" hidden="1" customHeight="1" x14ac:dyDescent="0.3"/>
    <row r="637" ht="18.75" hidden="1" customHeight="1" x14ac:dyDescent="0.3"/>
    <row r="638" ht="18.75" hidden="1" customHeight="1" x14ac:dyDescent="0.3"/>
    <row r="639" ht="18.75" hidden="1" customHeight="1" x14ac:dyDescent="0.3"/>
    <row r="640" ht="18.75" hidden="1" customHeight="1" x14ac:dyDescent="0.3"/>
    <row r="641" ht="18.75" hidden="1" customHeight="1" x14ac:dyDescent="0.3"/>
    <row r="642" ht="18.75" hidden="1" customHeight="1" x14ac:dyDescent="0.3"/>
    <row r="643" ht="18.75" hidden="1" customHeight="1" x14ac:dyDescent="0.3"/>
    <row r="644" ht="18.75" hidden="1" customHeight="1" x14ac:dyDescent="0.3"/>
    <row r="645" ht="18.75" hidden="1" customHeight="1" x14ac:dyDescent="0.3"/>
    <row r="646" ht="18.75" hidden="1" customHeight="1" x14ac:dyDescent="0.3"/>
    <row r="647" ht="18.75" hidden="1" customHeight="1" x14ac:dyDescent="0.3"/>
    <row r="648" ht="18.75" hidden="1" customHeight="1" x14ac:dyDescent="0.3"/>
    <row r="649" ht="18.75" hidden="1" customHeight="1" x14ac:dyDescent="0.3"/>
    <row r="650" ht="18.75" hidden="1" customHeight="1" x14ac:dyDescent="0.3"/>
    <row r="651" ht="18.75" hidden="1" customHeight="1" x14ac:dyDescent="0.3"/>
    <row r="652" ht="18.75" hidden="1" customHeight="1" x14ac:dyDescent="0.3"/>
    <row r="653" ht="18.75" hidden="1" customHeight="1" x14ac:dyDescent="0.3"/>
    <row r="654" ht="18.75" hidden="1" customHeight="1" x14ac:dyDescent="0.3"/>
    <row r="655" ht="18.75" hidden="1" customHeight="1" x14ac:dyDescent="0.3"/>
    <row r="656" ht="18.75" hidden="1" customHeight="1" x14ac:dyDescent="0.3"/>
    <row r="657" ht="18.75" hidden="1" customHeight="1" x14ac:dyDescent="0.3"/>
    <row r="658" ht="18.75" hidden="1" customHeight="1" x14ac:dyDescent="0.3"/>
    <row r="659" ht="18.75" hidden="1" customHeight="1" x14ac:dyDescent="0.3"/>
    <row r="660" ht="18.75" hidden="1" customHeight="1" x14ac:dyDescent="0.3"/>
    <row r="661" ht="18.75" hidden="1" customHeight="1" x14ac:dyDescent="0.3"/>
    <row r="662" ht="18.75" hidden="1" customHeight="1" x14ac:dyDescent="0.3"/>
    <row r="663" ht="18.75" hidden="1" customHeight="1" x14ac:dyDescent="0.3"/>
    <row r="664" ht="18.75" hidden="1" customHeight="1" x14ac:dyDescent="0.3"/>
    <row r="665" ht="18.75" hidden="1" customHeight="1" x14ac:dyDescent="0.3"/>
    <row r="666" ht="18.75" hidden="1" customHeight="1" x14ac:dyDescent="0.3"/>
    <row r="667" ht="18.75" hidden="1" customHeight="1" x14ac:dyDescent="0.3"/>
    <row r="668" ht="18.75" hidden="1" customHeight="1" x14ac:dyDescent="0.3"/>
    <row r="669" ht="18.75" hidden="1" customHeight="1" x14ac:dyDescent="0.3"/>
    <row r="670" ht="18.75" hidden="1" customHeight="1" x14ac:dyDescent="0.3"/>
    <row r="671" ht="18.75" hidden="1" customHeight="1" x14ac:dyDescent="0.3"/>
    <row r="672" ht="18.75" hidden="1" customHeight="1" x14ac:dyDescent="0.3"/>
    <row r="673" ht="18.75" hidden="1" customHeight="1" x14ac:dyDescent="0.3"/>
    <row r="674" ht="18.75" hidden="1" customHeight="1" x14ac:dyDescent="0.3"/>
  </sheetData>
  <mergeCells count="1551">
    <mergeCell ref="K1:BH2"/>
    <mergeCell ref="A31:L31"/>
    <mergeCell ref="A33:L33"/>
    <mergeCell ref="A34:L34"/>
    <mergeCell ref="A35:L35"/>
    <mergeCell ref="A36:L36"/>
    <mergeCell ref="A37:L37"/>
    <mergeCell ref="M31:AF31"/>
    <mergeCell ref="M32:AF32"/>
    <mergeCell ref="M33:AF33"/>
    <mergeCell ref="M34:AF34"/>
    <mergeCell ref="M35:AF35"/>
    <mergeCell ref="M36:AF36"/>
    <mergeCell ref="M37:AF37"/>
    <mergeCell ref="AV31:BA31"/>
    <mergeCell ref="A372:BA372"/>
    <mergeCell ref="BB370:BH370"/>
    <mergeCell ref="BB371:BH371"/>
    <mergeCell ref="M48:AF48"/>
    <mergeCell ref="M49:AF49"/>
    <mergeCell ref="M50:AF50"/>
    <mergeCell ref="AG49:AU49"/>
    <mergeCell ref="AG50:AU50"/>
    <mergeCell ref="AG51:AU51"/>
    <mergeCell ref="AG52:AU52"/>
    <mergeCell ref="AG53:AU53"/>
    <mergeCell ref="AG54:AU54"/>
    <mergeCell ref="M51:AF51"/>
    <mergeCell ref="M52:AF52"/>
    <mergeCell ref="M53:AF53"/>
    <mergeCell ref="M54:AF54"/>
    <mergeCell ref="A53:L53"/>
    <mergeCell ref="AD291:AK292"/>
    <mergeCell ref="BB363:BH363"/>
    <mergeCell ref="A361:BA361"/>
    <mergeCell ref="A362:BA362"/>
    <mergeCell ref="A363:BA363"/>
    <mergeCell ref="A364:BH364"/>
    <mergeCell ref="A365:BA365"/>
    <mergeCell ref="A366:BA366"/>
    <mergeCell ref="A367:BA367"/>
    <mergeCell ref="A368:BA368"/>
    <mergeCell ref="A72:BH72"/>
    <mergeCell ref="AV75:BA75"/>
    <mergeCell ref="BB75:BH75"/>
    <mergeCell ref="A76:Q76"/>
    <mergeCell ref="AL76:AO76"/>
    <mergeCell ref="A161:Q161"/>
    <mergeCell ref="A162:BH162"/>
    <mergeCell ref="W165:AC166"/>
    <mergeCell ref="W161:AC161"/>
    <mergeCell ref="AZ165:BH165"/>
    <mergeCell ref="AZ166:BB166"/>
    <mergeCell ref="BC166:BE166"/>
    <mergeCell ref="W167:AC167"/>
    <mergeCell ref="AZ167:BB167"/>
    <mergeCell ref="BC167:BE167"/>
    <mergeCell ref="BC317:BE317"/>
    <mergeCell ref="A261:Q262"/>
    <mergeCell ref="A264:BH264"/>
    <mergeCell ref="W267:AC268"/>
    <mergeCell ref="AZ267:BH267"/>
    <mergeCell ref="AZ268:BB268"/>
    <mergeCell ref="BC268:BE268"/>
    <mergeCell ref="BF268:BH268"/>
    <mergeCell ref="W269:AC269"/>
    <mergeCell ref="AZ269:BB269"/>
    <mergeCell ref="BC269:BE269"/>
    <mergeCell ref="BF269:BH269"/>
    <mergeCell ref="R267:S268"/>
    <mergeCell ref="T267:V268"/>
    <mergeCell ref="A77:Q77"/>
    <mergeCell ref="AV82:BA82"/>
    <mergeCell ref="BB77:BH77"/>
    <mergeCell ref="A169:BH169"/>
    <mergeCell ref="A175:BH175"/>
    <mergeCell ref="A181:BH181"/>
    <mergeCell ref="A187:BH187"/>
    <mergeCell ref="A193:BH193"/>
    <mergeCell ref="A199:BH199"/>
    <mergeCell ref="A149:Q149"/>
    <mergeCell ref="A171:Q172"/>
    <mergeCell ref="A135:Q136"/>
    <mergeCell ref="A131:Q131"/>
    <mergeCell ref="A126:BH126"/>
    <mergeCell ref="A167:Q167"/>
    <mergeCell ref="A165:Q166"/>
    <mergeCell ref="A259:BH259"/>
    <mergeCell ref="A265:BH265"/>
    <mergeCell ref="A371:BA371"/>
    <mergeCell ref="A159:Q160"/>
    <mergeCell ref="R165:S166"/>
    <mergeCell ref="T165:V166"/>
    <mergeCell ref="AD165:AK166"/>
    <mergeCell ref="A141:Q142"/>
    <mergeCell ref="BF173:BH173"/>
    <mergeCell ref="A271:BH271"/>
    <mergeCell ref="A277:BH277"/>
    <mergeCell ref="A283:BH283"/>
    <mergeCell ref="A289:BH289"/>
    <mergeCell ref="A295:BH295"/>
    <mergeCell ref="A301:BH301"/>
    <mergeCell ref="A307:BH307"/>
    <mergeCell ref="A313:BH313"/>
    <mergeCell ref="A319:BH319"/>
    <mergeCell ref="A325:BH325"/>
    <mergeCell ref="A331:BH331"/>
    <mergeCell ref="A269:Q269"/>
    <mergeCell ref="A281:Q281"/>
    <mergeCell ref="A287:Q287"/>
    <mergeCell ref="A285:Q286"/>
    <mergeCell ref="A273:Q274"/>
    <mergeCell ref="A293:Q293"/>
    <mergeCell ref="BC316:BE316"/>
    <mergeCell ref="A297:Q298"/>
    <mergeCell ref="A327:Q328"/>
    <mergeCell ref="A323:Q323"/>
    <mergeCell ref="A321:Q322"/>
    <mergeCell ref="A317:Q317"/>
    <mergeCell ref="A163:BH163"/>
    <mergeCell ref="A369:BH369"/>
    <mergeCell ref="BF167:BH167"/>
    <mergeCell ref="AL82:AO82"/>
    <mergeCell ref="AP76:AU76"/>
    <mergeCell ref="AV76:BA76"/>
    <mergeCell ref="BB76:BH76"/>
    <mergeCell ref="BB79:BH79"/>
    <mergeCell ref="A80:Q80"/>
    <mergeCell ref="R80:AK80"/>
    <mergeCell ref="AL80:AO80"/>
    <mergeCell ref="AV89:BA89"/>
    <mergeCell ref="BB89:BH89"/>
    <mergeCell ref="BB90:BH90"/>
    <mergeCell ref="A89:Q89"/>
    <mergeCell ref="AL84:AO84"/>
    <mergeCell ref="AZ105:BH105"/>
    <mergeCell ref="AZ106:BB106"/>
    <mergeCell ref="BC106:BE106"/>
    <mergeCell ref="BF106:BH106"/>
    <mergeCell ref="A103:BH103"/>
    <mergeCell ref="AV77:BA77"/>
    <mergeCell ref="R83:AK83"/>
    <mergeCell ref="AP85:AU85"/>
    <mergeCell ref="A97:H97"/>
    <mergeCell ref="A99:Q100"/>
    <mergeCell ref="AZ100:BB100"/>
    <mergeCell ref="R90:AK90"/>
    <mergeCell ref="R91:AK91"/>
    <mergeCell ref="BB87:BH87"/>
    <mergeCell ref="R76:AK76"/>
    <mergeCell ref="R77:AK77"/>
    <mergeCell ref="R78:AK78"/>
    <mergeCell ref="R82:AK82"/>
    <mergeCell ref="AP82:AU82"/>
    <mergeCell ref="BB41:BH41"/>
    <mergeCell ref="BB42:BH42"/>
    <mergeCell ref="BB43:BH43"/>
    <mergeCell ref="AV44:BA44"/>
    <mergeCell ref="R41:AU41"/>
    <mergeCell ref="R42:AU42"/>
    <mergeCell ref="R43:AU43"/>
    <mergeCell ref="A408:I408"/>
    <mergeCell ref="A354:BH354"/>
    <mergeCell ref="R382:AI382"/>
    <mergeCell ref="A86:Q86"/>
    <mergeCell ref="A87:Q87"/>
    <mergeCell ref="A88:Q88"/>
    <mergeCell ref="AL77:AO77"/>
    <mergeCell ref="R86:AK86"/>
    <mergeCell ref="R87:AK87"/>
    <mergeCell ref="R88:AK88"/>
    <mergeCell ref="A96:BH96"/>
    <mergeCell ref="BB67:BH67"/>
    <mergeCell ref="A67:Q67"/>
    <mergeCell ref="AL67:AO67"/>
    <mergeCell ref="AP67:AU67"/>
    <mergeCell ref="AV67:BA67"/>
    <mergeCell ref="A75:Q75"/>
    <mergeCell ref="AL75:AO75"/>
    <mergeCell ref="AP84:AU84"/>
    <mergeCell ref="A84:Q84"/>
    <mergeCell ref="AP87:AU87"/>
    <mergeCell ref="AP88:AU88"/>
    <mergeCell ref="A82:Q82"/>
    <mergeCell ref="AV85:BA85"/>
    <mergeCell ref="BB82:BH82"/>
    <mergeCell ref="AL68:AO68"/>
    <mergeCell ref="BB51:BH51"/>
    <mergeCell ref="A68:Q68"/>
    <mergeCell ref="AL63:AO63"/>
    <mergeCell ref="AP63:AU63"/>
    <mergeCell ref="AV63:BA63"/>
    <mergeCell ref="BB63:BH63"/>
    <mergeCell ref="A23:BH23"/>
    <mergeCell ref="A39:BH39"/>
    <mergeCell ref="A46:BH46"/>
    <mergeCell ref="A60:Q60"/>
    <mergeCell ref="AL60:AO60"/>
    <mergeCell ref="AP60:AU60"/>
    <mergeCell ref="AV60:BA60"/>
    <mergeCell ref="AL59:AO59"/>
    <mergeCell ref="AL58:AO58"/>
    <mergeCell ref="AP58:AU58"/>
    <mergeCell ref="AV58:BA58"/>
    <mergeCell ref="AV53:BA53"/>
    <mergeCell ref="BB53:BH53"/>
    <mergeCell ref="A56:BH56"/>
    <mergeCell ref="A58:Q58"/>
    <mergeCell ref="AG31:AU31"/>
    <mergeCell ref="AV32:BA32"/>
    <mergeCell ref="BB32:BH32"/>
    <mergeCell ref="AV48:BA48"/>
    <mergeCell ref="BB60:BH60"/>
    <mergeCell ref="A59:Q59"/>
    <mergeCell ref="A44:Q44"/>
    <mergeCell ref="A43:Q43"/>
    <mergeCell ref="A42:Q42"/>
    <mergeCell ref="BB74:BH74"/>
    <mergeCell ref="A74:Q74"/>
    <mergeCell ref="BB61:BH61"/>
    <mergeCell ref="AL74:AO74"/>
    <mergeCell ref="AP74:AU74"/>
    <mergeCell ref="AG32:AU32"/>
    <mergeCell ref="AG33:AU33"/>
    <mergeCell ref="AG34:AU34"/>
    <mergeCell ref="AG35:AU35"/>
    <mergeCell ref="AG36:AU36"/>
    <mergeCell ref="A48:L48"/>
    <mergeCell ref="A49:L49"/>
    <mergeCell ref="A50:L50"/>
    <mergeCell ref="A51:L51"/>
    <mergeCell ref="R67:AK67"/>
    <mergeCell ref="R68:AK68"/>
    <mergeCell ref="R74:AK74"/>
    <mergeCell ref="AV68:BA68"/>
    <mergeCell ref="BB68:BH68"/>
    <mergeCell ref="AP68:AU68"/>
    <mergeCell ref="AV74:BA74"/>
    <mergeCell ref="R44:AU44"/>
    <mergeCell ref="A54:L54"/>
    <mergeCell ref="A240:BH240"/>
    <mergeCell ref="BB31:BH31"/>
    <mergeCell ref="R60:AK60"/>
    <mergeCell ref="R61:AK61"/>
    <mergeCell ref="AV35:BA35"/>
    <mergeCell ref="BB35:BH35"/>
    <mergeCell ref="AV36:BA36"/>
    <mergeCell ref="BB36:BH36"/>
    <mergeCell ref="AV37:BA37"/>
    <mergeCell ref="BB37:BH37"/>
    <mergeCell ref="A62:Q62"/>
    <mergeCell ref="A63:Q63"/>
    <mergeCell ref="AV61:BA61"/>
    <mergeCell ref="AP61:AU61"/>
    <mergeCell ref="AL61:AO61"/>
    <mergeCell ref="A61:Q61"/>
    <mergeCell ref="AV43:BA43"/>
    <mergeCell ref="BB62:BH62"/>
    <mergeCell ref="AV62:BA62"/>
    <mergeCell ref="AP62:AU62"/>
    <mergeCell ref="AL62:AO62"/>
    <mergeCell ref="R62:AK62"/>
    <mergeCell ref="R63:AK63"/>
    <mergeCell ref="BB50:BH50"/>
    <mergeCell ref="A41:Q41"/>
    <mergeCell ref="BB52:BH52"/>
    <mergeCell ref="AG37:AU37"/>
    <mergeCell ref="BB33:BH33"/>
    <mergeCell ref="A52:L52"/>
    <mergeCell ref="BB44:BH44"/>
    <mergeCell ref="AV41:BA41"/>
    <mergeCell ref="AV42:BA42"/>
    <mergeCell ref="L406:U406"/>
    <mergeCell ref="R378:AI379"/>
    <mergeCell ref="R380:AI380"/>
    <mergeCell ref="A384:BH390"/>
    <mergeCell ref="A392:BH397"/>
    <mergeCell ref="BB360:BH360"/>
    <mergeCell ref="BB365:BH365"/>
    <mergeCell ref="BB372:BH372"/>
    <mergeCell ref="BB368:BH368"/>
    <mergeCell ref="BB367:BH367"/>
    <mergeCell ref="BB366:BH366"/>
    <mergeCell ref="R381:AI381"/>
    <mergeCell ref="V404:AZ404"/>
    <mergeCell ref="V406:AZ406"/>
    <mergeCell ref="BD380:BH380"/>
    <mergeCell ref="BD381:BH381"/>
    <mergeCell ref="BD382:BH382"/>
    <mergeCell ref="A376:BH376"/>
    <mergeCell ref="BD378:BH379"/>
    <mergeCell ref="A399:BH399"/>
    <mergeCell ref="A382:Q382"/>
    <mergeCell ref="AJ381:AV381"/>
    <mergeCell ref="AJ382:AV382"/>
    <mergeCell ref="AW378:BC379"/>
    <mergeCell ref="AW380:BC380"/>
    <mergeCell ref="AW381:BC381"/>
    <mergeCell ref="AW382:BC382"/>
    <mergeCell ref="A373:BA373"/>
    <mergeCell ref="BB373:BH373"/>
    <mergeCell ref="A374:BA374"/>
    <mergeCell ref="BB374:BH374"/>
    <mergeCell ref="A370:BA370"/>
    <mergeCell ref="BB361:BH361"/>
    <mergeCell ref="A29:BH29"/>
    <mergeCell ref="A5:BH5"/>
    <mergeCell ref="BB7:BH7"/>
    <mergeCell ref="AS11:BH11"/>
    <mergeCell ref="AS10:BH10"/>
    <mergeCell ref="A14:BH14"/>
    <mergeCell ref="A13:BH13"/>
    <mergeCell ref="BA20:BH20"/>
    <mergeCell ref="BA17:BH17"/>
    <mergeCell ref="BA16:BH16"/>
    <mergeCell ref="BA19:BH19"/>
    <mergeCell ref="A9:BH9"/>
    <mergeCell ref="A18:BH18"/>
    <mergeCell ref="A20:F20"/>
    <mergeCell ref="G20:O20"/>
    <mergeCell ref="P16:AZ16"/>
    <mergeCell ref="P19:AZ19"/>
    <mergeCell ref="P20:AZ20"/>
    <mergeCell ref="P17:AZ17"/>
    <mergeCell ref="A19:O19"/>
    <mergeCell ref="A26:Q26"/>
    <mergeCell ref="AP77:AU77"/>
    <mergeCell ref="A25:Q25"/>
    <mergeCell ref="AS7:BA7"/>
    <mergeCell ref="AS8:BA8"/>
    <mergeCell ref="A17:O17"/>
    <mergeCell ref="A10:W10"/>
    <mergeCell ref="X10:AR10"/>
    <mergeCell ref="A24:Q24"/>
    <mergeCell ref="A22:BH22"/>
    <mergeCell ref="R24:BH24"/>
    <mergeCell ref="R26:BH26"/>
    <mergeCell ref="A16:O16"/>
    <mergeCell ref="A7:AR7"/>
    <mergeCell ref="A8:AR8"/>
    <mergeCell ref="A27:BH27"/>
    <mergeCell ref="AP59:AU59"/>
    <mergeCell ref="AV59:BA59"/>
    <mergeCell ref="BB59:BH59"/>
    <mergeCell ref="AV50:BA50"/>
    <mergeCell ref="AV33:BA33"/>
    <mergeCell ref="R58:AK58"/>
    <mergeCell ref="R59:AK59"/>
    <mergeCell ref="AV34:BA34"/>
    <mergeCell ref="AV49:BA49"/>
    <mergeCell ref="BB49:BH49"/>
    <mergeCell ref="BB58:BH58"/>
    <mergeCell ref="R25:BH25"/>
    <mergeCell ref="AV54:BA54"/>
    <mergeCell ref="BB54:BH54"/>
    <mergeCell ref="A15:BH15"/>
    <mergeCell ref="A12:BH12"/>
    <mergeCell ref="A21:BH21"/>
    <mergeCell ref="AV51:BA51"/>
    <mergeCell ref="A11:W11"/>
    <mergeCell ref="X11:AR11"/>
    <mergeCell ref="BB48:BH48"/>
    <mergeCell ref="AV52:BA52"/>
    <mergeCell ref="A32:L32"/>
    <mergeCell ref="AG48:AU48"/>
    <mergeCell ref="BB34:BH34"/>
    <mergeCell ref="A174:BH174"/>
    <mergeCell ref="BC100:BE100"/>
    <mergeCell ref="A101:Q101"/>
    <mergeCell ref="BF100:BH100"/>
    <mergeCell ref="AZ101:BB101"/>
    <mergeCell ref="W99:AC100"/>
    <mergeCell ref="W101:AC101"/>
    <mergeCell ref="AZ99:BH99"/>
    <mergeCell ref="BC101:BE101"/>
    <mergeCell ref="BF101:BH101"/>
    <mergeCell ref="AZ143:BB143"/>
    <mergeCell ref="BC143:BE143"/>
    <mergeCell ref="BF143:BH143"/>
    <mergeCell ref="A143:Q143"/>
    <mergeCell ref="R141:S142"/>
    <mergeCell ref="T141:V142"/>
    <mergeCell ref="AD141:AK142"/>
    <mergeCell ref="AL141:AP142"/>
    <mergeCell ref="AQ141:AT142"/>
    <mergeCell ref="AU141:AY142"/>
    <mergeCell ref="AZ125:BB125"/>
    <mergeCell ref="BF125:BH125"/>
    <mergeCell ref="BC125:BE125"/>
    <mergeCell ref="A125:Q125"/>
    <mergeCell ref="BF113:BH113"/>
    <mergeCell ref="A114:BH114"/>
    <mergeCell ref="W117:AC118"/>
    <mergeCell ref="AZ117:BH117"/>
    <mergeCell ref="AZ118:BB118"/>
    <mergeCell ref="A105:Q106"/>
    <mergeCell ref="BF112:BH112"/>
    <mergeCell ref="AZ107:BB107"/>
    <mergeCell ref="BF244:BH244"/>
    <mergeCell ref="W245:AC245"/>
    <mergeCell ref="BC227:BE227"/>
    <mergeCell ref="BF227:BH227"/>
    <mergeCell ref="AZ219:BH219"/>
    <mergeCell ref="AZ220:BB220"/>
    <mergeCell ref="BC220:BE220"/>
    <mergeCell ref="BF220:BH220"/>
    <mergeCell ref="A221:Q221"/>
    <mergeCell ref="W221:AC221"/>
    <mergeCell ref="A215:Q215"/>
    <mergeCell ref="A228:BH228"/>
    <mergeCell ref="W231:AC232"/>
    <mergeCell ref="AZ231:BH231"/>
    <mergeCell ref="A227:Q227"/>
    <mergeCell ref="A217:BH217"/>
    <mergeCell ref="A223:BH223"/>
    <mergeCell ref="AD227:AK227"/>
    <mergeCell ref="AL227:AP227"/>
    <mergeCell ref="A222:BH222"/>
    <mergeCell ref="AL237:AP238"/>
    <mergeCell ref="AQ237:AT238"/>
    <mergeCell ref="R239:S239"/>
    <mergeCell ref="T239:V239"/>
    <mergeCell ref="AD239:AK239"/>
    <mergeCell ref="AL239:AP239"/>
    <mergeCell ref="AQ239:AT239"/>
    <mergeCell ref="R237:S238"/>
    <mergeCell ref="BC215:BE215"/>
    <mergeCell ref="BF215:BH215"/>
    <mergeCell ref="A216:BH216"/>
    <mergeCell ref="A219:Q220"/>
    <mergeCell ref="AP75:AU75"/>
    <mergeCell ref="A78:Q78"/>
    <mergeCell ref="AL78:AO78"/>
    <mergeCell ref="AP78:AU78"/>
    <mergeCell ref="AV78:BA78"/>
    <mergeCell ref="AV80:BA80"/>
    <mergeCell ref="BB80:BH80"/>
    <mergeCell ref="AP80:AU80"/>
    <mergeCell ref="A113:Q113"/>
    <mergeCell ref="W113:AC113"/>
    <mergeCell ref="AQ113:AT113"/>
    <mergeCell ref="AU113:AY113"/>
    <mergeCell ref="AL94:AO94"/>
    <mergeCell ref="AP94:AU94"/>
    <mergeCell ref="AV94:BA94"/>
    <mergeCell ref="BB94:BH94"/>
    <mergeCell ref="R81:AK81"/>
    <mergeCell ref="AL81:AO81"/>
    <mergeCell ref="AP81:AU81"/>
    <mergeCell ref="AV81:BA81"/>
    <mergeCell ref="BB81:BH81"/>
    <mergeCell ref="A81:Q81"/>
    <mergeCell ref="A83:Q83"/>
    <mergeCell ref="AL83:AO83"/>
    <mergeCell ref="R79:AK79"/>
    <mergeCell ref="AL79:AO79"/>
    <mergeCell ref="R75:AK75"/>
    <mergeCell ref="AV84:BA84"/>
    <mergeCell ref="BB84:BH84"/>
    <mergeCell ref="I97:BH97"/>
    <mergeCell ref="A85:Q85"/>
    <mergeCell ref="BB78:BH78"/>
    <mergeCell ref="BB91:BH91"/>
    <mergeCell ref="A91:Q91"/>
    <mergeCell ref="AL91:AO91"/>
    <mergeCell ref="AP91:AU91"/>
    <mergeCell ref="AV91:BA91"/>
    <mergeCell ref="BC113:BE113"/>
    <mergeCell ref="AD105:AK106"/>
    <mergeCell ref="AL105:AP106"/>
    <mergeCell ref="AQ105:AT106"/>
    <mergeCell ref="AU105:AY106"/>
    <mergeCell ref="AD107:AK107"/>
    <mergeCell ref="AL107:AP107"/>
    <mergeCell ref="A117:Q118"/>
    <mergeCell ref="A107:Q107"/>
    <mergeCell ref="W107:AC107"/>
    <mergeCell ref="AZ112:BB112"/>
    <mergeCell ref="A115:BH115"/>
    <mergeCell ref="W105:AC106"/>
    <mergeCell ref="BC112:BE112"/>
    <mergeCell ref="AD113:AK113"/>
    <mergeCell ref="AL113:AP113"/>
    <mergeCell ref="A133:BH133"/>
    <mergeCell ref="A139:BH139"/>
    <mergeCell ref="A145:BH145"/>
    <mergeCell ref="A138:BH138"/>
    <mergeCell ref="W141:AC142"/>
    <mergeCell ref="AZ141:BH141"/>
    <mergeCell ref="AZ129:BH129"/>
    <mergeCell ref="AZ130:BB130"/>
    <mergeCell ref="BC130:BE130"/>
    <mergeCell ref="BF130:BH130"/>
    <mergeCell ref="W131:AC131"/>
    <mergeCell ref="AZ131:BB131"/>
    <mergeCell ref="BC131:BE131"/>
    <mergeCell ref="BF131:BH131"/>
    <mergeCell ref="A123:Q124"/>
    <mergeCell ref="W125:AC125"/>
    <mergeCell ref="A102:BH102"/>
    <mergeCell ref="A132:BH132"/>
    <mergeCell ref="A129:Q130"/>
    <mergeCell ref="R129:S130"/>
    <mergeCell ref="T129:V130"/>
    <mergeCell ref="AD129:AK130"/>
    <mergeCell ref="AL129:AP130"/>
    <mergeCell ref="AQ129:AT130"/>
    <mergeCell ref="AU129:AY130"/>
    <mergeCell ref="W119:AC119"/>
    <mergeCell ref="AZ119:BB119"/>
    <mergeCell ref="BC119:BE119"/>
    <mergeCell ref="BF119:BH119"/>
    <mergeCell ref="A120:BH120"/>
    <mergeCell ref="W123:AC124"/>
    <mergeCell ref="AZ123:BH123"/>
    <mergeCell ref="AZ124:BB124"/>
    <mergeCell ref="BC124:BE124"/>
    <mergeCell ref="BF124:BH124"/>
    <mergeCell ref="A119:Q119"/>
    <mergeCell ref="A127:BH127"/>
    <mergeCell ref="AZ142:BB142"/>
    <mergeCell ref="BC142:BE142"/>
    <mergeCell ref="BF142:BH142"/>
    <mergeCell ref="W143:AC143"/>
    <mergeCell ref="A137:Q137"/>
    <mergeCell ref="A209:Q209"/>
    <mergeCell ref="W209:AC209"/>
    <mergeCell ref="AL165:AP166"/>
    <mergeCell ref="AQ165:AT166"/>
    <mergeCell ref="AU165:AY166"/>
    <mergeCell ref="A150:BH150"/>
    <mergeCell ref="A153:Q154"/>
    <mergeCell ref="W153:AC154"/>
    <mergeCell ref="AZ153:BH153"/>
    <mergeCell ref="AZ154:BB154"/>
    <mergeCell ref="BC154:BE154"/>
    <mergeCell ref="BF154:BH154"/>
    <mergeCell ref="W155:AC155"/>
    <mergeCell ref="AZ155:BB155"/>
    <mergeCell ref="BC155:BE155"/>
    <mergeCell ref="BF155:BH155"/>
    <mergeCell ref="A155:Q155"/>
    <mergeCell ref="R153:S154"/>
    <mergeCell ref="T153:V154"/>
    <mergeCell ref="AD153:AK154"/>
    <mergeCell ref="AL153:AP154"/>
    <mergeCell ref="AQ153:AT154"/>
    <mergeCell ref="A180:BH180"/>
    <mergeCell ref="W183:AC184"/>
    <mergeCell ref="AZ183:BH183"/>
    <mergeCell ref="AZ184:BB184"/>
    <mergeCell ref="A147:Q148"/>
    <mergeCell ref="A186:BH186"/>
    <mergeCell ref="W189:AC190"/>
    <mergeCell ref="W177:AC178"/>
    <mergeCell ref="AZ177:BH177"/>
    <mergeCell ref="AZ178:BB178"/>
    <mergeCell ref="BC178:BE178"/>
    <mergeCell ref="BF178:BH178"/>
    <mergeCell ref="W179:AC179"/>
    <mergeCell ref="R177:S178"/>
    <mergeCell ref="T177:V178"/>
    <mergeCell ref="AD177:AK178"/>
    <mergeCell ref="AL177:AP178"/>
    <mergeCell ref="AQ177:AT178"/>
    <mergeCell ref="AU177:AY178"/>
    <mergeCell ref="R189:S190"/>
    <mergeCell ref="T189:V190"/>
    <mergeCell ref="AD189:AK190"/>
    <mergeCell ref="AL189:AP190"/>
    <mergeCell ref="AQ189:AT190"/>
    <mergeCell ref="AU189:AY190"/>
    <mergeCell ref="AZ189:BH189"/>
    <mergeCell ref="AZ190:BB190"/>
    <mergeCell ref="BC190:BE190"/>
    <mergeCell ref="A210:BH210"/>
    <mergeCell ref="W213:AC214"/>
    <mergeCell ref="A213:Q214"/>
    <mergeCell ref="AZ209:BB209"/>
    <mergeCell ref="BC209:BE209"/>
    <mergeCell ref="R213:S214"/>
    <mergeCell ref="T213:V214"/>
    <mergeCell ref="AD213:AK214"/>
    <mergeCell ref="AL213:AP214"/>
    <mergeCell ref="AQ213:AT214"/>
    <mergeCell ref="AU213:AY214"/>
    <mergeCell ref="BC191:BE191"/>
    <mergeCell ref="BF191:BH191"/>
    <mergeCell ref="A192:BH192"/>
    <mergeCell ref="W195:AC196"/>
    <mergeCell ref="AZ195:BH195"/>
    <mergeCell ref="AZ196:BB196"/>
    <mergeCell ref="BC196:BE196"/>
    <mergeCell ref="BF196:BH196"/>
    <mergeCell ref="A195:Q196"/>
    <mergeCell ref="A191:Q191"/>
    <mergeCell ref="A198:BH198"/>
    <mergeCell ref="W201:AC202"/>
    <mergeCell ref="AZ201:BH201"/>
    <mergeCell ref="AZ202:BB202"/>
    <mergeCell ref="AQ201:AT202"/>
    <mergeCell ref="AU201:AY202"/>
    <mergeCell ref="A205:BH205"/>
    <mergeCell ref="A211:BH211"/>
    <mergeCell ref="AZ213:BH213"/>
    <mergeCell ref="A197:Q197"/>
    <mergeCell ref="A234:BH234"/>
    <mergeCell ref="A237:Q238"/>
    <mergeCell ref="W237:AC238"/>
    <mergeCell ref="AZ237:BH237"/>
    <mergeCell ref="AZ238:BB238"/>
    <mergeCell ref="BF221:BH221"/>
    <mergeCell ref="R233:S233"/>
    <mergeCell ref="T233:V233"/>
    <mergeCell ref="AD233:AK233"/>
    <mergeCell ref="AL233:AP233"/>
    <mergeCell ref="AQ233:AT233"/>
    <mergeCell ref="AZ225:BH225"/>
    <mergeCell ref="AZ226:BB226"/>
    <mergeCell ref="AZ232:BB232"/>
    <mergeCell ref="BC232:BE232"/>
    <mergeCell ref="BF232:BH232"/>
    <mergeCell ref="AU231:AY232"/>
    <mergeCell ref="BC226:BE226"/>
    <mergeCell ref="BF226:BH226"/>
    <mergeCell ref="A233:Q233"/>
    <mergeCell ref="A231:Q232"/>
    <mergeCell ref="R225:S226"/>
    <mergeCell ref="T225:V226"/>
    <mergeCell ref="AD225:AK226"/>
    <mergeCell ref="AL225:AP226"/>
    <mergeCell ref="R227:S227"/>
    <mergeCell ref="T227:V227"/>
    <mergeCell ref="T203:V203"/>
    <mergeCell ref="AD203:AK203"/>
    <mergeCell ref="AL203:AP203"/>
    <mergeCell ref="AQ203:AT203"/>
    <mergeCell ref="A225:Q226"/>
    <mergeCell ref="W225:AC226"/>
    <mergeCell ref="AZ233:BB233"/>
    <mergeCell ref="AU233:AY233"/>
    <mergeCell ref="BC233:BE233"/>
    <mergeCell ref="BF233:BH233"/>
    <mergeCell ref="AU237:AY238"/>
    <mergeCell ref="A235:BH235"/>
    <mergeCell ref="R243:S244"/>
    <mergeCell ref="T243:V244"/>
    <mergeCell ref="AD243:AK244"/>
    <mergeCell ref="AL243:AP244"/>
    <mergeCell ref="AQ243:AT244"/>
    <mergeCell ref="A229:BH229"/>
    <mergeCell ref="A249:Q250"/>
    <mergeCell ref="AL249:AP250"/>
    <mergeCell ref="AU243:AY244"/>
    <mergeCell ref="BF238:BH238"/>
    <mergeCell ref="W233:AC233"/>
    <mergeCell ref="W227:AC227"/>
    <mergeCell ref="AZ227:BB227"/>
    <mergeCell ref="A239:Q239"/>
    <mergeCell ref="A243:Q244"/>
    <mergeCell ref="A241:BH241"/>
    <mergeCell ref="AQ225:AT226"/>
    <mergeCell ref="AU225:AY226"/>
    <mergeCell ref="BC238:BE238"/>
    <mergeCell ref="AD237:AK238"/>
    <mergeCell ref="W243:AC244"/>
    <mergeCell ref="AZ243:BH243"/>
    <mergeCell ref="AZ244:BB244"/>
    <mergeCell ref="BC244:BE244"/>
    <mergeCell ref="T285:V286"/>
    <mergeCell ref="AD285:AK286"/>
    <mergeCell ref="AL285:AP286"/>
    <mergeCell ref="AQ285:AT286"/>
    <mergeCell ref="A270:BH270"/>
    <mergeCell ref="AL291:AP292"/>
    <mergeCell ref="AQ291:AT292"/>
    <mergeCell ref="AU291:AY292"/>
    <mergeCell ref="A291:Q292"/>
    <mergeCell ref="W273:AC274"/>
    <mergeCell ref="AZ273:BH273"/>
    <mergeCell ref="AZ274:BB274"/>
    <mergeCell ref="BC274:BE274"/>
    <mergeCell ref="BF274:BH274"/>
    <mergeCell ref="A275:Q275"/>
    <mergeCell ref="AU285:AY286"/>
    <mergeCell ref="AL269:AP269"/>
    <mergeCell ref="AQ269:AT269"/>
    <mergeCell ref="AU269:AY269"/>
    <mergeCell ref="A288:BH288"/>
    <mergeCell ref="W291:AC292"/>
    <mergeCell ref="AZ291:BH291"/>
    <mergeCell ref="AZ292:BB292"/>
    <mergeCell ref="BC292:BE292"/>
    <mergeCell ref="BF292:BH292"/>
    <mergeCell ref="R287:S287"/>
    <mergeCell ref="T287:V287"/>
    <mergeCell ref="AD287:AK287"/>
    <mergeCell ref="A279:Q280"/>
    <mergeCell ref="A276:BH276"/>
    <mergeCell ref="T279:V280"/>
    <mergeCell ref="AD279:AK280"/>
    <mergeCell ref="R281:S281"/>
    <mergeCell ref="T281:V281"/>
    <mergeCell ref="AD281:AK281"/>
    <mergeCell ref="AL281:AP281"/>
    <mergeCell ref="AQ281:AT281"/>
    <mergeCell ref="AU281:AY281"/>
    <mergeCell ref="R275:S275"/>
    <mergeCell ref="T275:V275"/>
    <mergeCell ref="AD275:AK275"/>
    <mergeCell ref="AL275:AP275"/>
    <mergeCell ref="AQ275:AT275"/>
    <mergeCell ref="AU275:AY275"/>
    <mergeCell ref="W281:AC281"/>
    <mergeCell ref="AZ281:BB281"/>
    <mergeCell ref="BC281:BE281"/>
    <mergeCell ref="BF281:BH281"/>
    <mergeCell ref="R279:S280"/>
    <mergeCell ref="AQ279:AT280"/>
    <mergeCell ref="W305:AC305"/>
    <mergeCell ref="AZ305:BB305"/>
    <mergeCell ref="BC305:BE305"/>
    <mergeCell ref="BF305:BH305"/>
    <mergeCell ref="A303:Q304"/>
    <mergeCell ref="A305:Q305"/>
    <mergeCell ref="A299:Q299"/>
    <mergeCell ref="W299:AC299"/>
    <mergeCell ref="AZ299:BB299"/>
    <mergeCell ref="BC299:BE299"/>
    <mergeCell ref="W315:AC316"/>
    <mergeCell ref="AZ315:BH315"/>
    <mergeCell ref="AZ316:BB316"/>
    <mergeCell ref="R303:S304"/>
    <mergeCell ref="T303:V304"/>
    <mergeCell ref="AD303:AK304"/>
    <mergeCell ref="BF299:BH299"/>
    <mergeCell ref="A300:BH300"/>
    <mergeCell ref="W303:AC304"/>
    <mergeCell ref="AZ303:BH303"/>
    <mergeCell ref="AZ304:BB304"/>
    <mergeCell ref="BC304:BE304"/>
    <mergeCell ref="BF304:BH304"/>
    <mergeCell ref="AL303:AP304"/>
    <mergeCell ref="AQ303:AT304"/>
    <mergeCell ref="AU303:AY304"/>
    <mergeCell ref="R305:S305"/>
    <mergeCell ref="T305:V305"/>
    <mergeCell ref="AD305:AK305"/>
    <mergeCell ref="AL305:AP305"/>
    <mergeCell ref="AQ305:AT305"/>
    <mergeCell ref="AQ299:AT299"/>
    <mergeCell ref="BC343:BE343"/>
    <mergeCell ref="BF343:BH343"/>
    <mergeCell ref="AZ344:BB344"/>
    <mergeCell ref="BC344:BE344"/>
    <mergeCell ref="BF344:BH344"/>
    <mergeCell ref="A378:Q379"/>
    <mergeCell ref="A380:Q380"/>
    <mergeCell ref="A381:Q381"/>
    <mergeCell ref="AZ323:BB323"/>
    <mergeCell ref="BC323:BE323"/>
    <mergeCell ref="BF323:BH323"/>
    <mergeCell ref="A324:BH324"/>
    <mergeCell ref="W327:AC328"/>
    <mergeCell ref="AZ327:BH327"/>
    <mergeCell ref="AZ328:BB328"/>
    <mergeCell ref="BC328:BE328"/>
    <mergeCell ref="BF328:BH328"/>
    <mergeCell ref="AZ348:BB348"/>
    <mergeCell ref="AJ378:AV379"/>
    <mergeCell ref="AJ380:AV380"/>
    <mergeCell ref="A335:Q335"/>
    <mergeCell ref="A333:Q334"/>
    <mergeCell ref="A329:Q329"/>
    <mergeCell ref="W329:AC329"/>
    <mergeCell ref="A330:BH330"/>
    <mergeCell ref="W323:AC323"/>
    <mergeCell ref="BB359:BH359"/>
    <mergeCell ref="AD323:AK323"/>
    <mergeCell ref="AL323:AP323"/>
    <mergeCell ref="R327:S328"/>
    <mergeCell ref="A357:BH357"/>
    <mergeCell ref="BB362:BH362"/>
    <mergeCell ref="AZ349:BB349"/>
    <mergeCell ref="BC349:BE349"/>
    <mergeCell ref="BF349:BH349"/>
    <mergeCell ref="BI100:BK100"/>
    <mergeCell ref="BL100:BN100"/>
    <mergeCell ref="L407:U407"/>
    <mergeCell ref="V407:AZ407"/>
    <mergeCell ref="A401:E401"/>
    <mergeCell ref="F401:R401"/>
    <mergeCell ref="BB356:BH356"/>
    <mergeCell ref="BB358:BH358"/>
    <mergeCell ref="AZ333:BH333"/>
    <mergeCell ref="AZ334:BB334"/>
    <mergeCell ref="BC334:BE334"/>
    <mergeCell ref="BF334:BH334"/>
    <mergeCell ref="W335:AC335"/>
    <mergeCell ref="AZ335:BB335"/>
    <mergeCell ref="BC335:BE335"/>
    <mergeCell ref="BF335:BH335"/>
    <mergeCell ref="A336:BH336"/>
    <mergeCell ref="BC348:BE348"/>
    <mergeCell ref="BF348:BH348"/>
    <mergeCell ref="W333:AC334"/>
    <mergeCell ref="A348:AY349"/>
    <mergeCell ref="BI106:BK106"/>
    <mergeCell ref="BL106:BN106"/>
    <mergeCell ref="AD111:AK112"/>
    <mergeCell ref="AL111:AP112"/>
    <mergeCell ref="AQ111:AT112"/>
    <mergeCell ref="AU111:AY112"/>
    <mergeCell ref="A343:AY344"/>
    <mergeCell ref="AZ343:BB343"/>
    <mergeCell ref="BI112:BK112"/>
    <mergeCell ref="BL112:BN112"/>
    <mergeCell ref="T99:V100"/>
    <mergeCell ref="T101:V101"/>
    <mergeCell ref="R99:S100"/>
    <mergeCell ref="R101:S101"/>
    <mergeCell ref="R105:S106"/>
    <mergeCell ref="T105:V106"/>
    <mergeCell ref="R107:S107"/>
    <mergeCell ref="T107:V107"/>
    <mergeCell ref="R111:S112"/>
    <mergeCell ref="T111:V112"/>
    <mergeCell ref="R113:S113"/>
    <mergeCell ref="T113:V113"/>
    <mergeCell ref="AD99:AK100"/>
    <mergeCell ref="AU99:AY100"/>
    <mergeCell ref="AU101:AY101"/>
    <mergeCell ref="AQ99:AT100"/>
    <mergeCell ref="AQ101:AT101"/>
    <mergeCell ref="AL99:AP100"/>
    <mergeCell ref="AD101:AK101"/>
    <mergeCell ref="AL101:AP101"/>
    <mergeCell ref="AQ107:AT107"/>
    <mergeCell ref="AU107:AY107"/>
    <mergeCell ref="A109:BH109"/>
    <mergeCell ref="A111:Q112"/>
    <mergeCell ref="W111:AC112"/>
    <mergeCell ref="AZ111:BH111"/>
    <mergeCell ref="BC107:BE107"/>
    <mergeCell ref="BF107:BH107"/>
    <mergeCell ref="A108:BH108"/>
    <mergeCell ref="AZ113:BB113"/>
    <mergeCell ref="BI118:BK118"/>
    <mergeCell ref="BL118:BN118"/>
    <mergeCell ref="R119:S119"/>
    <mergeCell ref="T119:V119"/>
    <mergeCell ref="AD119:AK119"/>
    <mergeCell ref="AL119:AP119"/>
    <mergeCell ref="AQ119:AT119"/>
    <mergeCell ref="AU119:AY119"/>
    <mergeCell ref="R123:S124"/>
    <mergeCell ref="T123:V124"/>
    <mergeCell ref="AD123:AK124"/>
    <mergeCell ref="AL123:AP124"/>
    <mergeCell ref="AQ123:AT124"/>
    <mergeCell ref="AU123:AY124"/>
    <mergeCell ref="BI124:BK124"/>
    <mergeCell ref="BL124:BN124"/>
    <mergeCell ref="R125:S125"/>
    <mergeCell ref="T125:V125"/>
    <mergeCell ref="AD125:AK125"/>
    <mergeCell ref="AL125:AP125"/>
    <mergeCell ref="AQ125:AT125"/>
    <mergeCell ref="AU125:AY125"/>
    <mergeCell ref="AD117:AK118"/>
    <mergeCell ref="AL117:AP118"/>
    <mergeCell ref="AQ117:AT118"/>
    <mergeCell ref="AU117:AY118"/>
    <mergeCell ref="BF118:BH118"/>
    <mergeCell ref="R117:S118"/>
    <mergeCell ref="T117:V118"/>
    <mergeCell ref="A121:BH121"/>
    <mergeCell ref="BC118:BE118"/>
    <mergeCell ref="BI130:BK130"/>
    <mergeCell ref="BL130:BN130"/>
    <mergeCell ref="R131:S131"/>
    <mergeCell ref="T131:V131"/>
    <mergeCell ref="AD131:AK131"/>
    <mergeCell ref="AL131:AP131"/>
    <mergeCell ref="AQ131:AT131"/>
    <mergeCell ref="AU131:AY131"/>
    <mergeCell ref="R135:S136"/>
    <mergeCell ref="T135:V136"/>
    <mergeCell ref="AD135:AK136"/>
    <mergeCell ref="AL135:AP136"/>
    <mergeCell ref="AQ135:AT136"/>
    <mergeCell ref="AU135:AY136"/>
    <mergeCell ref="BI136:BK136"/>
    <mergeCell ref="BL136:BN136"/>
    <mergeCell ref="R137:S137"/>
    <mergeCell ref="T137:V137"/>
    <mergeCell ref="AD137:AK137"/>
    <mergeCell ref="AL137:AP137"/>
    <mergeCell ref="AQ137:AT137"/>
    <mergeCell ref="AU137:AY137"/>
    <mergeCell ref="W135:AC136"/>
    <mergeCell ref="AZ135:BH135"/>
    <mergeCell ref="AZ136:BB136"/>
    <mergeCell ref="BC136:BE136"/>
    <mergeCell ref="BF136:BH136"/>
    <mergeCell ref="W137:AC137"/>
    <mergeCell ref="AZ137:BB137"/>
    <mergeCell ref="BC137:BE137"/>
    <mergeCell ref="BF137:BH137"/>
    <mergeCell ref="W129:AC130"/>
    <mergeCell ref="BI142:BK142"/>
    <mergeCell ref="BL142:BN142"/>
    <mergeCell ref="R143:S143"/>
    <mergeCell ref="T143:V143"/>
    <mergeCell ref="AD143:AK143"/>
    <mergeCell ref="AL143:AP143"/>
    <mergeCell ref="AQ143:AT143"/>
    <mergeCell ref="AU143:AY143"/>
    <mergeCell ref="R147:S148"/>
    <mergeCell ref="T147:V148"/>
    <mergeCell ref="AD147:AK148"/>
    <mergeCell ref="AL147:AP148"/>
    <mergeCell ref="AQ147:AT148"/>
    <mergeCell ref="AU147:AY148"/>
    <mergeCell ref="BI148:BK148"/>
    <mergeCell ref="BL148:BN148"/>
    <mergeCell ref="R149:S149"/>
    <mergeCell ref="T149:V149"/>
    <mergeCell ref="AD149:AK149"/>
    <mergeCell ref="AL149:AP149"/>
    <mergeCell ref="AQ149:AT149"/>
    <mergeCell ref="AU149:AY149"/>
    <mergeCell ref="A144:BH144"/>
    <mergeCell ref="W147:AC148"/>
    <mergeCell ref="AZ147:BH147"/>
    <mergeCell ref="AZ148:BB148"/>
    <mergeCell ref="BC148:BE148"/>
    <mergeCell ref="BF148:BH148"/>
    <mergeCell ref="W149:AC149"/>
    <mergeCell ref="AZ149:BB149"/>
    <mergeCell ref="BC149:BE149"/>
    <mergeCell ref="BF149:BH149"/>
    <mergeCell ref="BI154:BK154"/>
    <mergeCell ref="BL154:BN154"/>
    <mergeCell ref="R155:S155"/>
    <mergeCell ref="T155:V155"/>
    <mergeCell ref="AD155:AK155"/>
    <mergeCell ref="AL155:AP155"/>
    <mergeCell ref="AQ155:AT155"/>
    <mergeCell ref="AU155:AY155"/>
    <mergeCell ref="R159:S160"/>
    <mergeCell ref="T159:V160"/>
    <mergeCell ref="AD159:AK160"/>
    <mergeCell ref="AL159:AP160"/>
    <mergeCell ref="AQ159:AT160"/>
    <mergeCell ref="AU159:AY160"/>
    <mergeCell ref="BI160:BK160"/>
    <mergeCell ref="BL160:BN160"/>
    <mergeCell ref="R161:S161"/>
    <mergeCell ref="T161:V161"/>
    <mergeCell ref="AD161:AK161"/>
    <mergeCell ref="AL161:AP161"/>
    <mergeCell ref="AQ161:AT161"/>
    <mergeCell ref="AU161:AY161"/>
    <mergeCell ref="A156:BH156"/>
    <mergeCell ref="W159:AC160"/>
    <mergeCell ref="AZ159:BH159"/>
    <mergeCell ref="AZ160:BB160"/>
    <mergeCell ref="BC160:BE160"/>
    <mergeCell ref="BF160:BH160"/>
    <mergeCell ref="AU153:AY154"/>
    <mergeCell ref="AZ161:BB161"/>
    <mergeCell ref="BC161:BE161"/>
    <mergeCell ref="BF161:BH161"/>
    <mergeCell ref="BI166:BK166"/>
    <mergeCell ref="BL166:BN166"/>
    <mergeCell ref="R167:S167"/>
    <mergeCell ref="T167:V167"/>
    <mergeCell ref="AD167:AK167"/>
    <mergeCell ref="AL167:AP167"/>
    <mergeCell ref="AQ167:AT167"/>
    <mergeCell ref="AU167:AY167"/>
    <mergeCell ref="R171:S172"/>
    <mergeCell ref="T171:V172"/>
    <mergeCell ref="AD171:AK172"/>
    <mergeCell ref="AL171:AP172"/>
    <mergeCell ref="AQ171:AT172"/>
    <mergeCell ref="AU171:AY172"/>
    <mergeCell ref="BI172:BK172"/>
    <mergeCell ref="BL172:BN172"/>
    <mergeCell ref="R173:S173"/>
    <mergeCell ref="T173:V173"/>
    <mergeCell ref="AD173:AK173"/>
    <mergeCell ref="AL173:AP173"/>
    <mergeCell ref="AQ173:AT173"/>
    <mergeCell ref="AU173:AY173"/>
    <mergeCell ref="A168:BH168"/>
    <mergeCell ref="W171:AC172"/>
    <mergeCell ref="AZ171:BH171"/>
    <mergeCell ref="AZ172:BB172"/>
    <mergeCell ref="BC172:BE172"/>
    <mergeCell ref="BF172:BH172"/>
    <mergeCell ref="A173:Q173"/>
    <mergeCell ref="W173:AC173"/>
    <mergeCell ref="AZ173:BB173"/>
    <mergeCell ref="BC173:BE173"/>
    <mergeCell ref="BI178:BK178"/>
    <mergeCell ref="BL178:BN178"/>
    <mergeCell ref="R179:S179"/>
    <mergeCell ref="T179:V179"/>
    <mergeCell ref="AD179:AK179"/>
    <mergeCell ref="AL179:AP179"/>
    <mergeCell ref="AQ179:AT179"/>
    <mergeCell ref="AU179:AY179"/>
    <mergeCell ref="R183:S184"/>
    <mergeCell ref="T183:V184"/>
    <mergeCell ref="AD183:AK184"/>
    <mergeCell ref="AL183:AP184"/>
    <mergeCell ref="AQ183:AT184"/>
    <mergeCell ref="AU183:AY184"/>
    <mergeCell ref="BI184:BK184"/>
    <mergeCell ref="BL184:BN184"/>
    <mergeCell ref="R185:S185"/>
    <mergeCell ref="T185:V185"/>
    <mergeCell ref="AD185:AK185"/>
    <mergeCell ref="AL185:AP185"/>
    <mergeCell ref="AQ185:AT185"/>
    <mergeCell ref="AU185:AY185"/>
    <mergeCell ref="AZ185:BB185"/>
    <mergeCell ref="BC185:BE185"/>
    <mergeCell ref="BF185:BH185"/>
    <mergeCell ref="AZ179:BB179"/>
    <mergeCell ref="BC179:BE179"/>
    <mergeCell ref="BF179:BH179"/>
    <mergeCell ref="BF184:BH184"/>
    <mergeCell ref="W185:AC185"/>
    <mergeCell ref="BC184:BE184"/>
    <mergeCell ref="R195:S196"/>
    <mergeCell ref="T195:V196"/>
    <mergeCell ref="AD195:AK196"/>
    <mergeCell ref="AL195:AP196"/>
    <mergeCell ref="AQ195:AT196"/>
    <mergeCell ref="AU195:AY196"/>
    <mergeCell ref="BI196:BK196"/>
    <mergeCell ref="BL196:BN196"/>
    <mergeCell ref="R197:S197"/>
    <mergeCell ref="T197:V197"/>
    <mergeCell ref="AD197:AK197"/>
    <mergeCell ref="AL197:AP197"/>
    <mergeCell ref="AD207:AK208"/>
    <mergeCell ref="AL207:AP208"/>
    <mergeCell ref="AQ207:AT208"/>
    <mergeCell ref="AU207:AY208"/>
    <mergeCell ref="AU197:AY197"/>
    <mergeCell ref="R201:S202"/>
    <mergeCell ref="T201:V202"/>
    <mergeCell ref="AD201:AK202"/>
    <mergeCell ref="AL201:AP202"/>
    <mergeCell ref="W197:AC197"/>
    <mergeCell ref="AZ197:BB197"/>
    <mergeCell ref="BC197:BE197"/>
    <mergeCell ref="BF197:BH197"/>
    <mergeCell ref="AQ197:AT197"/>
    <mergeCell ref="BL202:BN202"/>
    <mergeCell ref="R203:S203"/>
    <mergeCell ref="AU203:AY203"/>
    <mergeCell ref="AZ203:BB203"/>
    <mergeCell ref="BC203:BE203"/>
    <mergeCell ref="BF203:BH203"/>
    <mergeCell ref="BC202:BE202"/>
    <mergeCell ref="BF202:BH202"/>
    <mergeCell ref="BI208:BK208"/>
    <mergeCell ref="BL208:BN208"/>
    <mergeCell ref="R209:S209"/>
    <mergeCell ref="T209:V209"/>
    <mergeCell ref="AD209:AK209"/>
    <mergeCell ref="AL209:AP209"/>
    <mergeCell ref="AQ209:AT209"/>
    <mergeCell ref="AU209:AY209"/>
    <mergeCell ref="A204:BH204"/>
    <mergeCell ref="W207:AC208"/>
    <mergeCell ref="AZ207:BH207"/>
    <mergeCell ref="AZ208:BB208"/>
    <mergeCell ref="BC208:BE208"/>
    <mergeCell ref="BF208:BH208"/>
    <mergeCell ref="A207:Q208"/>
    <mergeCell ref="A203:Q203"/>
    <mergeCell ref="A201:Q202"/>
    <mergeCell ref="W203:AC203"/>
    <mergeCell ref="R207:S208"/>
    <mergeCell ref="T207:V208"/>
    <mergeCell ref="BF209:BH209"/>
    <mergeCell ref="R215:S215"/>
    <mergeCell ref="T215:V215"/>
    <mergeCell ref="AD215:AK215"/>
    <mergeCell ref="AL215:AP215"/>
    <mergeCell ref="AQ215:AT215"/>
    <mergeCell ref="AU215:AY215"/>
    <mergeCell ref="AZ214:BB214"/>
    <mergeCell ref="BC214:BE214"/>
    <mergeCell ref="BF214:BH214"/>
    <mergeCell ref="AZ215:BB215"/>
    <mergeCell ref="W215:AC215"/>
    <mergeCell ref="AZ221:BB221"/>
    <mergeCell ref="BC221:BE221"/>
    <mergeCell ref="R231:S232"/>
    <mergeCell ref="T231:V232"/>
    <mergeCell ref="AD231:AK232"/>
    <mergeCell ref="AL231:AP232"/>
    <mergeCell ref="AQ231:AT232"/>
    <mergeCell ref="R219:S220"/>
    <mergeCell ref="T219:V220"/>
    <mergeCell ref="AD219:AK220"/>
    <mergeCell ref="AL219:AP220"/>
    <mergeCell ref="AQ219:AT220"/>
    <mergeCell ref="AU219:AY220"/>
    <mergeCell ref="R221:S221"/>
    <mergeCell ref="T221:V221"/>
    <mergeCell ref="AD221:AK221"/>
    <mergeCell ref="AL221:AP221"/>
    <mergeCell ref="AQ221:AT221"/>
    <mergeCell ref="AU221:AY221"/>
    <mergeCell ref="W219:AC220"/>
    <mergeCell ref="T237:V238"/>
    <mergeCell ref="W239:AC239"/>
    <mergeCell ref="AZ239:BB239"/>
    <mergeCell ref="BC239:BE239"/>
    <mergeCell ref="BF239:BH239"/>
    <mergeCell ref="AU239:AY239"/>
    <mergeCell ref="AQ227:AT227"/>
    <mergeCell ref="AU227:AY227"/>
    <mergeCell ref="BC257:BE257"/>
    <mergeCell ref="A246:BH246"/>
    <mergeCell ref="A252:BH252"/>
    <mergeCell ref="A255:Q256"/>
    <mergeCell ref="W255:AC256"/>
    <mergeCell ref="AZ255:BH255"/>
    <mergeCell ref="AZ256:BB256"/>
    <mergeCell ref="BC256:BE256"/>
    <mergeCell ref="BF256:BH256"/>
    <mergeCell ref="AZ249:BH249"/>
    <mergeCell ref="AZ250:BB250"/>
    <mergeCell ref="BC250:BE250"/>
    <mergeCell ref="BF250:BH250"/>
    <mergeCell ref="R245:S245"/>
    <mergeCell ref="T245:V245"/>
    <mergeCell ref="W249:AC250"/>
    <mergeCell ref="A253:BH253"/>
    <mergeCell ref="BF257:BH257"/>
    <mergeCell ref="R255:S256"/>
    <mergeCell ref="T255:V256"/>
    <mergeCell ref="AD255:AK256"/>
    <mergeCell ref="AL255:AP256"/>
    <mergeCell ref="AQ255:AT256"/>
    <mergeCell ref="AU255:AY256"/>
    <mergeCell ref="BF245:BH245"/>
    <mergeCell ref="AD245:AK245"/>
    <mergeCell ref="AL245:AP245"/>
    <mergeCell ref="AQ245:AT245"/>
    <mergeCell ref="AU245:AY245"/>
    <mergeCell ref="R249:S250"/>
    <mergeCell ref="T249:V250"/>
    <mergeCell ref="AD249:AK250"/>
    <mergeCell ref="AL263:AP263"/>
    <mergeCell ref="AQ263:AT263"/>
    <mergeCell ref="AU263:AY263"/>
    <mergeCell ref="A245:Q245"/>
    <mergeCell ref="AQ249:AT250"/>
    <mergeCell ref="AU249:AY250"/>
    <mergeCell ref="A247:BH247"/>
    <mergeCell ref="AZ245:BB245"/>
    <mergeCell ref="BC245:BE245"/>
    <mergeCell ref="R251:S251"/>
    <mergeCell ref="T251:V251"/>
    <mergeCell ref="AD251:AK251"/>
    <mergeCell ref="AL251:AP251"/>
    <mergeCell ref="AQ251:AT251"/>
    <mergeCell ref="AU251:AY251"/>
    <mergeCell ref="A258:BH258"/>
    <mergeCell ref="W261:AC262"/>
    <mergeCell ref="AZ261:BH261"/>
    <mergeCell ref="AZ262:BB262"/>
    <mergeCell ref="BC262:BE262"/>
    <mergeCell ref="BF262:BH262"/>
    <mergeCell ref="W263:AC263"/>
    <mergeCell ref="AZ263:BB263"/>
    <mergeCell ref="AL261:AP262"/>
    <mergeCell ref="W293:AC293"/>
    <mergeCell ref="AZ293:BB293"/>
    <mergeCell ref="BC293:BE293"/>
    <mergeCell ref="BF293:BH293"/>
    <mergeCell ref="R291:S292"/>
    <mergeCell ref="R285:S286"/>
    <mergeCell ref="T291:V292"/>
    <mergeCell ref="BI274:BK274"/>
    <mergeCell ref="BL274:BN274"/>
    <mergeCell ref="A251:Q251"/>
    <mergeCell ref="W251:AC251"/>
    <mergeCell ref="BI256:BK256"/>
    <mergeCell ref="BL256:BN256"/>
    <mergeCell ref="R257:S257"/>
    <mergeCell ref="T257:V257"/>
    <mergeCell ref="AD257:AK257"/>
    <mergeCell ref="AL257:AP257"/>
    <mergeCell ref="AQ257:AT257"/>
    <mergeCell ref="AU257:AY257"/>
    <mergeCell ref="R261:S262"/>
    <mergeCell ref="T261:V262"/>
    <mergeCell ref="AD261:AK262"/>
    <mergeCell ref="T269:V269"/>
    <mergeCell ref="AD269:AK269"/>
    <mergeCell ref="R293:S293"/>
    <mergeCell ref="T293:V293"/>
    <mergeCell ref="AD293:AK293"/>
    <mergeCell ref="AL293:AP293"/>
    <mergeCell ref="AQ293:AT293"/>
    <mergeCell ref="AU293:AY293"/>
    <mergeCell ref="W275:AC275"/>
    <mergeCell ref="AZ275:BB275"/>
    <mergeCell ref="BC280:BE280"/>
    <mergeCell ref="BF280:BH280"/>
    <mergeCell ref="A267:Q268"/>
    <mergeCell ref="R273:S274"/>
    <mergeCell ref="T273:V274"/>
    <mergeCell ref="AD273:AK274"/>
    <mergeCell ref="AL273:AP274"/>
    <mergeCell ref="AQ273:AT274"/>
    <mergeCell ref="AU273:AY274"/>
    <mergeCell ref="R269:S269"/>
    <mergeCell ref="AL279:AP280"/>
    <mergeCell ref="AU279:AY280"/>
    <mergeCell ref="AQ261:AT262"/>
    <mergeCell ref="AU261:AY262"/>
    <mergeCell ref="AZ251:BB251"/>
    <mergeCell ref="BC251:BE251"/>
    <mergeCell ref="BF251:BH251"/>
    <mergeCell ref="A257:Q257"/>
    <mergeCell ref="W257:AC257"/>
    <mergeCell ref="AZ257:BB257"/>
    <mergeCell ref="BC275:BE275"/>
    <mergeCell ref="BF275:BH275"/>
    <mergeCell ref="AD267:AK268"/>
    <mergeCell ref="AL267:AP268"/>
    <mergeCell ref="AQ267:AT268"/>
    <mergeCell ref="AU267:AY268"/>
    <mergeCell ref="A263:Q263"/>
    <mergeCell ref="R297:S298"/>
    <mergeCell ref="T297:V298"/>
    <mergeCell ref="AD297:AK298"/>
    <mergeCell ref="AL297:AP298"/>
    <mergeCell ref="AQ297:AT298"/>
    <mergeCell ref="AU297:AY298"/>
    <mergeCell ref="BI298:BK298"/>
    <mergeCell ref="BL298:BN298"/>
    <mergeCell ref="R299:S299"/>
    <mergeCell ref="T299:V299"/>
    <mergeCell ref="AD299:AK299"/>
    <mergeCell ref="AL299:AP299"/>
    <mergeCell ref="AU299:AY299"/>
    <mergeCell ref="BC263:BE263"/>
    <mergeCell ref="BF263:BH263"/>
    <mergeCell ref="R263:S263"/>
    <mergeCell ref="T263:V263"/>
    <mergeCell ref="AD263:AK263"/>
    <mergeCell ref="AQ287:AT287"/>
    <mergeCell ref="AU287:AY287"/>
    <mergeCell ref="A282:BH282"/>
    <mergeCell ref="W285:AC286"/>
    <mergeCell ref="AZ285:BH285"/>
    <mergeCell ref="AZ286:BB286"/>
    <mergeCell ref="BC286:BE286"/>
    <mergeCell ref="BF286:BH286"/>
    <mergeCell ref="W287:AC287"/>
    <mergeCell ref="AZ287:BB287"/>
    <mergeCell ref="BC287:BE287"/>
    <mergeCell ref="BF287:BH287"/>
    <mergeCell ref="W279:AC280"/>
    <mergeCell ref="AZ279:BH279"/>
    <mergeCell ref="T315:V316"/>
    <mergeCell ref="AD315:AK316"/>
    <mergeCell ref="AL315:AP316"/>
    <mergeCell ref="AQ315:AT316"/>
    <mergeCell ref="AU315:AY316"/>
    <mergeCell ref="BI316:BK316"/>
    <mergeCell ref="BL316:BN316"/>
    <mergeCell ref="R317:S317"/>
    <mergeCell ref="R311:S311"/>
    <mergeCell ref="T311:V311"/>
    <mergeCell ref="AD311:AK311"/>
    <mergeCell ref="AL311:AP311"/>
    <mergeCell ref="AQ311:AT311"/>
    <mergeCell ref="AU311:AY311"/>
    <mergeCell ref="A306:BH306"/>
    <mergeCell ref="W309:AC310"/>
    <mergeCell ref="AZ309:BH309"/>
    <mergeCell ref="AZ310:BB310"/>
    <mergeCell ref="BC310:BE310"/>
    <mergeCell ref="BF310:BH310"/>
    <mergeCell ref="W311:AC311"/>
    <mergeCell ref="AZ311:BB311"/>
    <mergeCell ref="BC311:BE311"/>
    <mergeCell ref="R309:S310"/>
    <mergeCell ref="T309:V310"/>
    <mergeCell ref="AD309:AK310"/>
    <mergeCell ref="AL309:AP310"/>
    <mergeCell ref="AQ309:AT310"/>
    <mergeCell ref="AU309:AY310"/>
    <mergeCell ref="BI310:BK310"/>
    <mergeCell ref="BL310:BN310"/>
    <mergeCell ref="AZ317:BB317"/>
    <mergeCell ref="R329:S329"/>
    <mergeCell ref="T329:V329"/>
    <mergeCell ref="AD329:AK329"/>
    <mergeCell ref="AL329:AP329"/>
    <mergeCell ref="AQ329:AT329"/>
    <mergeCell ref="AU329:AY329"/>
    <mergeCell ref="AZ329:BB329"/>
    <mergeCell ref="BC329:BE329"/>
    <mergeCell ref="BF329:BH329"/>
    <mergeCell ref="BO100:BQ100"/>
    <mergeCell ref="BO106:BQ106"/>
    <mergeCell ref="BO112:BQ112"/>
    <mergeCell ref="BO118:BQ118"/>
    <mergeCell ref="BO124:BQ124"/>
    <mergeCell ref="BO130:BQ130"/>
    <mergeCell ref="BO136:BQ136"/>
    <mergeCell ref="BO142:BQ142"/>
    <mergeCell ref="BO148:BQ148"/>
    <mergeCell ref="BO154:BQ154"/>
    <mergeCell ref="BO160:BQ160"/>
    <mergeCell ref="BO166:BQ166"/>
    <mergeCell ref="BO172:BQ172"/>
    <mergeCell ref="BO178:BQ178"/>
    <mergeCell ref="BO184:BQ184"/>
    <mergeCell ref="BO190:BQ190"/>
    <mergeCell ref="R321:S322"/>
    <mergeCell ref="A294:BH294"/>
    <mergeCell ref="W297:AC298"/>
    <mergeCell ref="AZ297:BH297"/>
    <mergeCell ref="AZ298:BB298"/>
    <mergeCell ref="BC298:BE298"/>
    <mergeCell ref="BF298:BH298"/>
    <mergeCell ref="BO202:BQ202"/>
    <mergeCell ref="BO208:BQ208"/>
    <mergeCell ref="BO214:BQ214"/>
    <mergeCell ref="BO220:BQ220"/>
    <mergeCell ref="BO226:BQ226"/>
    <mergeCell ref="BO232:BQ232"/>
    <mergeCell ref="BO238:BQ238"/>
    <mergeCell ref="BO244:BQ244"/>
    <mergeCell ref="BO250:BQ250"/>
    <mergeCell ref="BO256:BQ256"/>
    <mergeCell ref="BO262:BQ262"/>
    <mergeCell ref="BO268:BQ268"/>
    <mergeCell ref="BO274:BQ274"/>
    <mergeCell ref="BO286:BQ286"/>
    <mergeCell ref="BO292:BQ292"/>
    <mergeCell ref="BO298:BQ298"/>
    <mergeCell ref="BI304:BK304"/>
    <mergeCell ref="BL304:BN304"/>
    <mergeCell ref="BI292:BK292"/>
    <mergeCell ref="BL292:BN292"/>
    <mergeCell ref="BI280:BK280"/>
    <mergeCell ref="BL280:BN280"/>
    <mergeCell ref="BI268:BK268"/>
    <mergeCell ref="BL268:BN268"/>
    <mergeCell ref="BI232:BK232"/>
    <mergeCell ref="BL232:BN232"/>
    <mergeCell ref="BI220:BK220"/>
    <mergeCell ref="BL220:BN220"/>
    <mergeCell ref="BO304:BQ304"/>
    <mergeCell ref="BI214:BK214"/>
    <mergeCell ref="BL214:BN214"/>
    <mergeCell ref="BI202:BK202"/>
    <mergeCell ref="T327:V328"/>
    <mergeCell ref="AD327:AK328"/>
    <mergeCell ref="AL327:AP328"/>
    <mergeCell ref="AQ327:AT328"/>
    <mergeCell ref="AU327:AY328"/>
    <mergeCell ref="BI328:BK328"/>
    <mergeCell ref="BL328:BN328"/>
    <mergeCell ref="BL322:BN322"/>
    <mergeCell ref="A318:BH318"/>
    <mergeCell ref="W321:AC322"/>
    <mergeCell ref="AZ321:BH321"/>
    <mergeCell ref="AZ322:BB322"/>
    <mergeCell ref="BC322:BE322"/>
    <mergeCell ref="BF322:BH322"/>
    <mergeCell ref="A315:Q316"/>
    <mergeCell ref="BF316:BH316"/>
    <mergeCell ref="R323:S323"/>
    <mergeCell ref="T323:V323"/>
    <mergeCell ref="T317:V317"/>
    <mergeCell ref="T321:V322"/>
    <mergeCell ref="AD321:AK322"/>
    <mergeCell ref="AL321:AP322"/>
    <mergeCell ref="BF311:BH311"/>
    <mergeCell ref="A311:Q311"/>
    <mergeCell ref="A309:Q310"/>
    <mergeCell ref="A312:BH312"/>
    <mergeCell ref="AL287:AP287"/>
    <mergeCell ref="BF317:BH317"/>
    <mergeCell ref="R315:S316"/>
    <mergeCell ref="BI334:BK334"/>
    <mergeCell ref="BL334:BN334"/>
    <mergeCell ref="BI322:BK322"/>
    <mergeCell ref="AQ321:AT322"/>
    <mergeCell ref="AU321:AY322"/>
    <mergeCell ref="W317:AC317"/>
    <mergeCell ref="BO322:BQ322"/>
    <mergeCell ref="BO328:BQ328"/>
    <mergeCell ref="BO334:BQ334"/>
    <mergeCell ref="BI238:BK238"/>
    <mergeCell ref="BL238:BN238"/>
    <mergeCell ref="BI244:BK244"/>
    <mergeCell ref="BL244:BN244"/>
    <mergeCell ref="BI250:BK250"/>
    <mergeCell ref="BL250:BN250"/>
    <mergeCell ref="BL226:BN226"/>
    <mergeCell ref="BL262:BN262"/>
    <mergeCell ref="BI262:BK262"/>
    <mergeCell ref="BI226:BK226"/>
    <mergeCell ref="BI286:BK286"/>
    <mergeCell ref="BL286:BN286"/>
    <mergeCell ref="AD317:AK317"/>
    <mergeCell ref="AL317:AP317"/>
    <mergeCell ref="AQ317:AT317"/>
    <mergeCell ref="AU317:AY317"/>
    <mergeCell ref="AQ323:AT323"/>
    <mergeCell ref="AU323:AY323"/>
    <mergeCell ref="BO280:BQ280"/>
    <mergeCell ref="BO310:BQ310"/>
    <mergeCell ref="BO316:BQ316"/>
    <mergeCell ref="AU305:AY305"/>
    <mergeCell ref="AZ280:BB280"/>
    <mergeCell ref="A339:AY340"/>
    <mergeCell ref="AZ339:BB339"/>
    <mergeCell ref="BC339:BE339"/>
    <mergeCell ref="BF339:BH339"/>
    <mergeCell ref="AZ340:BB340"/>
    <mergeCell ref="BC340:BE340"/>
    <mergeCell ref="BF340:BH340"/>
    <mergeCell ref="R333:S334"/>
    <mergeCell ref="T333:V334"/>
    <mergeCell ref="AD333:AK334"/>
    <mergeCell ref="AL333:AP334"/>
    <mergeCell ref="AQ333:AT334"/>
    <mergeCell ref="AU333:AY334"/>
    <mergeCell ref="R335:S335"/>
    <mergeCell ref="T335:V335"/>
    <mergeCell ref="AD335:AK335"/>
    <mergeCell ref="AL335:AP335"/>
    <mergeCell ref="AQ335:AT335"/>
    <mergeCell ref="AU335:AY335"/>
    <mergeCell ref="A337:BH337"/>
    <mergeCell ref="AD191:AK191"/>
    <mergeCell ref="A64:Q64"/>
    <mergeCell ref="R64:AK64"/>
    <mergeCell ref="AL64:AO64"/>
    <mergeCell ref="AP64:AU64"/>
    <mergeCell ref="AV64:BA64"/>
    <mergeCell ref="BB64:BH64"/>
    <mergeCell ref="A65:Q65"/>
    <mergeCell ref="R65:AK65"/>
    <mergeCell ref="AL65:AO65"/>
    <mergeCell ref="AP65:AU65"/>
    <mergeCell ref="AV65:BA65"/>
    <mergeCell ref="BB65:BH65"/>
    <mergeCell ref="A66:Q66"/>
    <mergeCell ref="R66:AK66"/>
    <mergeCell ref="AL66:AO66"/>
    <mergeCell ref="AP66:AU66"/>
    <mergeCell ref="AV66:BA66"/>
    <mergeCell ref="BB66:BH66"/>
    <mergeCell ref="AQ191:AT191"/>
    <mergeCell ref="AU191:AY191"/>
    <mergeCell ref="W191:AC191"/>
    <mergeCell ref="AZ191:BB191"/>
    <mergeCell ref="BF166:BH166"/>
    <mergeCell ref="BF190:BH190"/>
    <mergeCell ref="A189:Q190"/>
    <mergeCell ref="A185:Q185"/>
    <mergeCell ref="A177:Q178"/>
    <mergeCell ref="A183:Q184"/>
    <mergeCell ref="A179:Q179"/>
    <mergeCell ref="A151:BH151"/>
    <mergeCell ref="A157:BH157"/>
    <mergeCell ref="A94:Q94"/>
    <mergeCell ref="A79:Q79"/>
    <mergeCell ref="BO196:BQ196"/>
    <mergeCell ref="AP79:AU79"/>
    <mergeCell ref="AV79:BA79"/>
    <mergeCell ref="AV83:BA83"/>
    <mergeCell ref="BB83:BH83"/>
    <mergeCell ref="BB86:BH86"/>
    <mergeCell ref="AL87:AO87"/>
    <mergeCell ref="BB85:BH85"/>
    <mergeCell ref="AL90:AO90"/>
    <mergeCell ref="AP90:AU90"/>
    <mergeCell ref="AV90:BA90"/>
    <mergeCell ref="AV88:BA88"/>
    <mergeCell ref="BB88:BH88"/>
    <mergeCell ref="AV87:BA87"/>
    <mergeCell ref="AL89:AO89"/>
    <mergeCell ref="A90:Q90"/>
    <mergeCell ref="AV86:BA86"/>
    <mergeCell ref="AL86:AO86"/>
    <mergeCell ref="AL85:AO85"/>
    <mergeCell ref="AP86:AU86"/>
    <mergeCell ref="R89:AK89"/>
    <mergeCell ref="AP89:AU89"/>
    <mergeCell ref="R84:AK84"/>
    <mergeCell ref="R85:AK85"/>
    <mergeCell ref="AP83:AU83"/>
    <mergeCell ref="AL88:AO88"/>
    <mergeCell ref="BI190:BK190"/>
    <mergeCell ref="BL190:BN190"/>
    <mergeCell ref="R191:S191"/>
    <mergeCell ref="T191:V191"/>
    <mergeCell ref="R94:AK94"/>
    <mergeCell ref="AL191:AP191"/>
    <mergeCell ref="BB8:BD8"/>
    <mergeCell ref="BE8:BH8"/>
    <mergeCell ref="A356:BA356"/>
    <mergeCell ref="A358:BA358"/>
    <mergeCell ref="A359:BA359"/>
    <mergeCell ref="A360:BA360"/>
    <mergeCell ref="A69:Q69"/>
    <mergeCell ref="R69:AK69"/>
    <mergeCell ref="AL69:AO69"/>
    <mergeCell ref="AP69:AU69"/>
    <mergeCell ref="AV69:BA69"/>
    <mergeCell ref="BB69:BH69"/>
    <mergeCell ref="A70:Q70"/>
    <mergeCell ref="R70:AK70"/>
    <mergeCell ref="AL70:AO70"/>
    <mergeCell ref="AP70:AU70"/>
    <mergeCell ref="AV70:BA70"/>
    <mergeCell ref="BB70:BH70"/>
    <mergeCell ref="A92:Q92"/>
    <mergeCell ref="R92:AK92"/>
    <mergeCell ref="AL92:AO92"/>
    <mergeCell ref="AP92:AU92"/>
    <mergeCell ref="AV92:BA92"/>
    <mergeCell ref="BB92:BH92"/>
    <mergeCell ref="A93:Q93"/>
    <mergeCell ref="R93:AK93"/>
    <mergeCell ref="AL93:AO93"/>
    <mergeCell ref="AP93:AU93"/>
    <mergeCell ref="AV93:BA93"/>
    <mergeCell ref="BB93:BH93"/>
  </mergeCells>
  <conditionalFormatting sqref="A41">
    <cfRule type="expression" dxfId="15" priority="198">
      <formula>#REF!="Técnico (1 a 2 años)"</formula>
    </cfRule>
    <cfRule type="expression" dxfId="14" priority="206">
      <formula>#REF!="Técnico (3 a 4 años)"</formula>
    </cfRule>
    <cfRule type="expression" dxfId="13" priority="211">
      <formula>#REF!="Egresado"</formula>
    </cfRule>
    <cfRule type="expression" dxfId="12" priority="218">
      <formula>#REF!="Bachiller"</formula>
    </cfRule>
    <cfRule type="expression" dxfId="11" priority="224">
      <formula>#REF!="Secundaria Completa"</formula>
    </cfRule>
  </conditionalFormatting>
  <conditionalFormatting sqref="A42:A44">
    <cfRule type="expression" dxfId="10" priority="4">
      <formula>#REF!="Técnico (1 a 2 años)"</formula>
    </cfRule>
    <cfRule type="expression" dxfId="9" priority="5">
      <formula>#REF!="Técnico (3 a 4 años)"</formula>
    </cfRule>
    <cfRule type="expression" dxfId="8" priority="6">
      <formula>#REF!="Egresado"</formula>
    </cfRule>
    <cfRule type="expression" dxfId="7" priority="7">
      <formula>#REF!="Bachiller"</formula>
    </cfRule>
    <cfRule type="expression" dxfId="6" priority="8">
      <formula>#REF!="Secundaria Completa"</formula>
    </cfRule>
  </conditionalFormatting>
  <conditionalFormatting sqref="R42:AU44">
    <cfRule type="expression" dxfId="5" priority="3">
      <formula>OR(A42="NO",A42="CARRERA SIN COLEGIO PROFESIONAL")</formula>
    </cfRule>
  </conditionalFormatting>
  <conditionalFormatting sqref="AV32:BA37 AV49:AV54 AP59:AV70 AP75:AV94">
    <cfRule type="expression" dxfId="4" priority="242">
      <formula>OR($BJ$49="PINTAR",$AP$49&gt;#REF!,$AV$49&gt;#REF!)</formula>
    </cfRule>
  </conditionalFormatting>
  <conditionalFormatting sqref="AV42:BA44">
    <cfRule type="expression" dxfId="3" priority="2">
      <formula>OR(A42="NO",A42="CARRERA SIN COLEGIO PROFESIONAL")</formula>
    </cfRule>
  </conditionalFormatting>
  <conditionalFormatting sqref="BB358:BB363">
    <cfRule type="expression" dxfId="2" priority="179">
      <formula>$AS358="NO"</formula>
    </cfRule>
  </conditionalFormatting>
  <conditionalFormatting sqref="BB7:BH7">
    <cfRule type="expression" dxfId="1" priority="9">
      <formula>$BB$7="SELECCIONE SU DOCUMENTO DE IDENTIDAD"</formula>
    </cfRule>
  </conditionalFormatting>
  <conditionalFormatting sqref="BB42:BH44">
    <cfRule type="expression" dxfId="0" priority="1">
      <formula>OR(A42="NO",A42="CARRERA SIN COLEGIO PROFESIONAL")</formula>
    </cfRule>
  </conditionalFormatting>
  <dataValidations xWindow="1441" yWindow="449" count="34">
    <dataValidation allowBlank="1" showInputMessage="1" prompt="Utilice el espacio asignado" sqref="A101:Q101 A324:A325 A311:Q311 A336:A337 A323:Q323 A329:Q329 A125:Q125 A102:A103 A317:Q317 A108:A109 A161:Q161 A114:A115 A107:Q107 A335:Q335 A318:A319 A120:A121 A119:Q119 A126:A127 A113:Q113 A132:A133 A131:Q131 A138:A139 A137:Q137 A144:A145 A143:Q143 A150:A151 A149:Q149 A156:A157 A155:Q155 A162:A163 A167:Q167 A168:A169 A173:Q173 A174:A175 A179:Q179 A180:A181 A185:Q185 A186:A187 A191:Q191 A192:A193 A197:Q197 A198:A199 A203:Q203 A204:A205 A209:Q209 A210:A211 A215:Q215 A216:A217 A221:Q221 A222:A223 A227:Q227 A228:A229 A233:Q233 A234:A235 A239:Q239 A240:A241 A245:Q245 A246:A247 A251:Q251 A252:A253 A257:Q257 A258:A259 A263:Q263 A264:A265 A269:Q269 A270:A271 A275:Q275 A276:A277 A281:Q281 A282:A283 A287:Q287 A288:A289 A293:Q293 A294:A295 A299:Q299 A300:A301 A305:Q305 A306:A307 A312:A313 A330:A331" xr:uid="{B1C26C12-695B-477D-B2D5-98024E4DCD12}"/>
    <dataValidation type="date" allowBlank="1" showInputMessage="1" showErrorMessage="1" error="Por favor, INGRESE una fecha válida en formato DD/MM/AAAA." prompt="INGRESE su fecha de nacimiento en formato DD/MM/AAAA." sqref="AS8:BA8" xr:uid="{2F4EBB72-DC39-48A2-B829-940B976DDF42}">
      <formula1>1</formula1>
      <formula2>TODAY()-6570</formula2>
    </dataValidation>
    <dataValidation allowBlank="1" showInputMessage="1" showErrorMessage="1" prompt="INGRESE su dirección de residencia actual." sqref="A14" xr:uid="{13AE45A9-453E-4764-B340-375BB6D9233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816FB8F3-FF81-4E30-93B0-0E00C234AF61}">
      <formula1>11</formula1>
    </dataValidation>
    <dataValidation allowBlank="1" showInputMessage="1" showErrorMessage="1" prompt="Si se encuentra colegiado, INGRESE el Colegio Profesional al cual pertenece." sqref="R42:R44" xr:uid="{983E3065-DFAD-4A48-BA7E-35EF6C0115BE}"/>
    <dataValidation type="whole" operator="greaterThanOrEqual" allowBlank="1" showInputMessage="1" showErrorMessage="1" error="Por favor, INGRESE el NÚMERO de horas del programa formativo." prompt="INGRESE el número de horas del programa formativo." sqref="AL59:AO70" xr:uid="{D8E1F7EA-5CE9-4EF0-911D-A87DA11D0A7F}">
      <formula1>1</formula1>
    </dataValidation>
    <dataValidation allowBlank="1" showInputMessage="1" prompt="Utilice el espacio asignado." sqref="AD101 AD311 AD323 AD125 AD317 AD161 AD107 AD329 AD119 AD113 AD131 AD137 AD143 AD149 AD155 AD167 AD173 AD179 AD185 AD191 AD197 AD203 AD209 AD215 AD221 AD227 AD233 AD239 AD245 AD251 AD257 AD263 AD269 AD275 AD281 AD287 AD293 AD299 AD305 AD335" xr:uid="{21853A43-9EB7-45A4-ADBE-BA24722F2AD8}"/>
    <dataValidation allowBlank="1" showInputMessage="1" prompt="INGRESE el NOMBRE u OBJETO del programa formativo." sqref="A59:Q70" xr:uid="{DB21D5BB-0E4E-439E-8168-47E76CEAEE62}"/>
    <dataValidation allowBlank="1" showInputMessage="1" showErrorMessage="1" prompt="INGRESE primero sus APELLIDOS y luego sus NOMBRES completos." sqref="A8" xr:uid="{6A83A504-AF68-43EA-B30D-7D707B29696C}"/>
    <dataValidation type="date" allowBlank="1" showInputMessage="1" showErrorMessage="1" error="Por favor, INGRESE una fecha válida en formato DD/MM/AAAA._x000a_No se aceptarán fechas futuras ni superiores a la de fin." prompt="INGRESE la fecha de inicio de la experiencia laboral, en formato DD/MM/AAAA._x000a_No se aceptarán fechas futuras ni superiores a la de fin." sqref="AQ101:AT101 AQ155:AT155 AQ275:AT275 AQ239:AT239 AQ317:AT317 AQ305:AT305 AQ311:AT311 AQ245:AT245 AQ323:AT323 AQ293:AT293 AQ113:AT113 AQ119:AT119 AQ137:AT137 AQ125:AT125 AQ131:AT131 AQ167:AT167 AQ161:AT161 AQ227:AT227 AQ179:AT179 AQ197:AT197 AQ191:AT191 AQ203:AT203 AQ185:AT185 AQ209:AT209 AQ215:AT215 AQ221:AT221 AQ173:AT173 AQ233:AT233 AQ149:AT149 AQ143:AT143 AQ251:AT251 AQ257:AT257 AQ263:AT263 AQ269:AT269 AQ329:AT329 AQ107:AT107 AQ287:AT287 AQ299:AT299 AQ281:AT281 AQ335:AT335" xr:uid="{AA5905B8-2A51-4816-A02F-6F8FAD1741CC}">
      <formula1>1/1/1900</formula1>
      <formula2>AU101</formula2>
    </dataValidation>
    <dataValidation type="date" operator="lessThanOrEqual" allowBlank="1" showInputMessage="1" showErrorMessage="1" error="INGRESE UNA FECHA VÁLIDA EN FORMATO DD/MM/AAAA. _x000a_NO SE ACEPTARÁN FECHAS FUTURAS." prompt="INGRESE la fecha de egreso/grado/diploma de su tipo de formación académica, en formato DD/MM/AAAA._x000a_No se aceptarán fechas futuras." sqref="AV32:BA37" xr:uid="{E5A2935D-8FC2-4C87-BCB3-BE7ADC874F5D}">
      <formula1>TODAY()</formula1>
    </dataValidation>
    <dataValidation type="custom" operator="equal" allowBlank="1" showInputMessage="1" showErrorMessage="1" error="Por favor, ingrese un número de celular válido de nueve (9) dígitos." prompt="INGRESE su número de celular." sqref="BA17:BH17" xr:uid="{3FD6CCBE-A6DD-4826-BFFD-BDF939B016FF}">
      <formula1>AND((LEN(BA17)=9)=TRUE,(LEFT(BA17,1)="9")=TRUE)</formula1>
    </dataValidation>
    <dataValidation type="textLength" allowBlank="1" showInputMessage="1" showErrorMessage="1" error="Por favor, ingresar un número de teléfono de 6 o 7 dígitos." prompt="INGRESE su número teléfono." sqref="G20:O20" xr:uid="{E625DE66-5050-44F0-B682-CFFD9A720603}">
      <formula1>6</formula1>
      <formula2>7</formula2>
    </dataValidation>
    <dataValidation operator="equal" allowBlank="1" showInputMessage="1" showErrorMessage="1" sqref="A18:BH18 A15:BH15 A12:BH12 A21:BH21 A23:BH23" xr:uid="{8A7752AC-B3A9-4A69-BCB6-38D3F9B5AED2}"/>
    <dataValidation type="custom" allowBlank="1" showInputMessage="1" showErrorMessage="1" error="Por favor, INGRESE un correo electrónico válido y/o diferente._x000a_" prompt="INGRESE su dirección de correo electrónico adicional, en el caso tuviese." sqref="P20:AZ20" xr:uid="{1DA4A2AD-C56E-4EBE-999A-CDBAF6A4F369}">
      <formula1>AND((COUNTIF(P17:P20,P17)=1),COUNTIF(P20,"*@*")=1)</formula1>
    </dataValidation>
    <dataValidation type="custom" allowBlank="1" showInputMessage="1" showErrorMessage="1" error="Por favor, INGRESE un correo electrónico válido." prompt="INGRESE su dirección de correo electrónico." sqref="P17:AZ17" xr:uid="{A350454F-E5BE-4DC3-9DBD-49F808DB9830}">
      <formula1>COUNTIF(P17,"*@*")=1</formula1>
    </dataValidation>
    <dataValidation type="custom" operator="equal" allowBlank="1" showInputMessage="1" showErrorMessage="1" error="Por favor, INGRESE un número de celular válido, diferente y/o asegúrese de que contenga nueve (9) dígitos." prompt="INGRESE su número de celular adicional, en el caso tuviese." sqref="BA20:BH20" xr:uid="{AA217509-7FF2-4C0A-BC66-54725BC03999}">
      <formula1>AND((COUNTIF($BA$17:$BA$20,BA17)=1)=TRUE,(LEN(BA20)=9)=TRUE,(LEFT(BA20,1))="9")</formula1>
    </dataValidation>
    <dataValidation type="custom" allowBlank="1" showInputMessage="1" showErrorMessage="1" error="Por favor, INGRESE un correo electrónico válido." sqref="AW380:AW382" xr:uid="{E3B266F0-9550-4943-8E4D-62419EB957CE}">
      <formula1>COUNTIF(AW380,"*@*")=1</formula1>
    </dataValidation>
    <dataValidation type="decimal" allowBlank="1" showInputMessage="1" showErrorMessage="1" error="Solo están permitidos los valores numéricos." prompt="ESCRIBA el ingreso mensual bruto percibido." sqref="AL329:AP329 AL323:AP323 AL311:AP311 AL317:AP317 AL299:AP299 AL305:AP305 AL125:AP125 AL137:AP137 AL131:AP131 AL143:AP143 AL149:AP149 AL155:AP155 AL161:AP161 AL167:AP167 AL173:AP173 AL179:AP179 AL185:AP185 AL191:AP191 AL197:AP197 AL203:AP203 AL209:AP209 AL215:AP215 AL221:AP221 AL227:AP227 AL233:AP233 AL239:AP239 AL245:AP245 AL251:AP251 AL257:AP257 AL263:AP263 AL269:AP269 AL275:AP275 AL281:AP281 AL287:AP287 AL293:AP293 AL101:AP101 AL119:AP119 AL107:AP107 AL113:AP113 AL335:AP335" xr:uid="{047DA2E8-BB26-4343-B900-7B1C14FD9047}">
      <formula1>0</formula1>
      <formula2>999999999</formula2>
    </dataValidation>
    <dataValidation allowBlank="1" showInputMessage="1" prompt="INGRESE el NOMBRE del centro de formación del programa formativo." sqref="R59:AK70" xr:uid="{938CB2BD-293D-4F2C-8AA5-3F6291F3F647}"/>
    <dataValidation type="date" operator="lessThanOrEqual" allowBlank="1" showInputMessage="1" showErrorMessage="1" error="INGRESE UNA FECHA VÁLIDA EN FORMATO DD/MM/AAAA. _x000a_NO SE ACEPTARÁN FECHAS FUTURAS." prompt="INGRESE la fecha de egreso/grado/diploma del tipo de postgrado, en formato DD/MM/AAAA._x000a_No se aceptarán fechas futuras." sqref="AV49:BA54" xr:uid="{CC8DADBA-57BB-4A6C-9BD7-B90C5FD49E91}">
      <formula1>TODAY()</formula1>
    </dataValidation>
    <dataValidation allowBlank="1" showInputMessage="1" prompt="INGRESE la ESPECIALIDAD u OBJETO del tipo de postgrado." sqref="M49:M54" xr:uid="{944828AB-1A5D-42A8-BF2C-8DB34DD857A8}"/>
    <dataValidation allowBlank="1" showInputMessage="1" showErrorMessage="1" prompt="INGRESE su institución educativa." sqref="AG32:AG37 AG49:AG54" xr:uid="{065D3A09-80B5-4516-B2AB-EFBB6CB1371F}"/>
    <dataValidation allowBlank="1" showInputMessage="1" prompt="INGRESE el NOMBRE u OBJETO del curso/taller/seminario u otros de capacitación." sqref="A75:Q94" xr:uid="{539251E9-0219-4199-9205-8C3C9EF82558}"/>
    <dataValidation allowBlank="1" showInputMessage="1" prompt="INGRESE el NOMBRE del centro de formación del curso/taller/seminario u otros de capacitación." sqref="R75:AK94" xr:uid="{F31FAABA-E9F6-41B2-854A-78E9335C0A21}"/>
    <dataValidation type="whole" operator="greaterThanOrEqual" allowBlank="1" showInputMessage="1" showErrorMessage="1" error="Por favor, INGRESE el NÚMERO de horas del programa formativo." prompt="INGRESE el número de horas del curso/taller/seminario u otros de capacitación." sqref="AL75:AO94" xr:uid="{C33A6FAF-3605-4E04-859B-8A8850EBA0ED}">
      <formula1>1</formula1>
    </dataValidation>
    <dataValidation type="date" allowBlank="1" showInputMessage="1" showErrorMessage="1" error="INGRESE UNA FECHA VÁLIDA EN FORMATO DD/MM/AAAA. _x000a_NO SE ACEPTARÁN FECHAS FUTURAS NI SUPERIORES A LA DE FIN." prompt="INGRESE la fecha de inicio del curso/taller/seminario u otros de capacitación, en formato DD/MM/AAAA._x000a_No se aceptarán fechas futuras ni superiores a la de fin." sqref="AP75:AU94" xr:uid="{A49EF05E-6E0E-4B7E-8FCC-F89D34AE6429}">
      <formula1>1/1/1900</formula1>
      <formula2>AV75</formula2>
    </dataValidation>
    <dataValidation allowBlank="1" showInputMessage="1" showErrorMessage="1" prompt="Si se encuentra colegiado, INGRESE su número de colegiatura." sqref="AV42:AV44" xr:uid="{DB3139A1-806A-4FB0-A690-10C312820C53}"/>
    <dataValidation type="date" allowBlank="1" showInputMessage="1" showErrorMessage="1" error="INGRESE UNA FECHA VÁLIDA EN FORMATO DD/MM/AAAA. _x000a_NO SE ACEPTARÁN FECHAS FUTURAS NI INFERIORES A LA DE INICIO." prompt="INGRESE la fecha de fin del programa formativo, en formato DD/MM/AAAA._x000a_No se aceptarán fechas futuras ni inferiores a la de inicio." sqref="AV59:BA70" xr:uid="{12576548-E909-4B0D-91F4-9F2E7B4A9944}">
      <formula1>AP59</formula1>
      <formula2>TODAY()</formula2>
    </dataValidation>
    <dataValidation type="date" allowBlank="1" showInputMessage="1" showErrorMessage="1" error="INGRESE UNA FECHA VÁLIDA EN FORMATO DD/MM/AAAA. _x000a_NO SE ACEPTARÁN FECHAS FUTURAS NI INFERIORES A LA DE INICIO." prompt="INGRESE la fecha de fin del curso/taller/seminario u otros de capacitación, en formato DD/MM/AAAA._x000a_No se aceptarán fechas futuras ni inferiores a la de inicio." sqref="AV75:BA94" xr:uid="{B19363C2-A82C-4527-ACB3-1AB3D002221F}">
      <formula1>AP75</formula1>
      <formula2>TODAY()</formula2>
    </dataValidation>
    <dataValidation type="date" allowBlank="1" showInputMessage="1" showErrorMessage="1" error="Por favor, INGRESE una fecha válida en formato DD/MM/AAAA._x000a_No se aceptarán fechas futuras ni inferiores a la de inicio." prompt="INGRESE la fecha de fin de la experiencia laboral, en formato DD/MM/AAAA._x000a_No se aceptarán fechas futuras ni inferiores a la de inicio." sqref="AU101:AY101 AU329:AY329 AU107:AY107 AU113:AY113 AU119:AY119 AU125:AY125 AU137:AY137 AU131:AY131 AU143:AY143 AU149:AY149 AU155:AY155 AU161:AY161 AU167:AY167 AU173:AY173 AU179:AY179 AU185:AY185 AU191:AY191 AU197:AY197 AU203:AY203 AU209:AY209 AU215:AY215 AU221:AY221 AU227:AY227 AU233:AY233 AU239:AY239 AU245:AY245 AU251:AY251 AU257:AY257 AU263:AY263 AU269:AY269 AU275:AY275 AU281:AY281 AU287:AY287 AU293:AY293 AU299:AY299 AU305:AY305 AU311:AY311 AU317:AY317 AU323:AY323 AU335:AY335" xr:uid="{E89BE29B-6F48-40B8-A2B6-9297BB840A02}">
      <formula1>AQ101</formula1>
      <formula2>TODAY()</formula2>
    </dataValidation>
    <dataValidation type="date" allowBlank="1" showInputMessage="1" showErrorMessage="1" error="INGRESE UNA FECHA VÁLIDA EN FORMATO DD/MM/AAAA. _x000a_NO SE ACEPTARÁN FECHAS FUTURAS NI SUPERIORES A LA DE FIN." prompt="INGRESE la fecha de inicio del programa formativo, en formato DD/MM/AAAA._x000a_No se aceptarán fechas futuras ni superiores a la de fin." sqref="AP59:AU70" xr:uid="{DD5B2B36-B9BF-4AC2-ABB5-B827DFC154D8}">
      <formula1>1/1/1900</formula1>
      <formula2>AV59</formula2>
    </dataValidation>
    <dataValidation allowBlank="1" showInputMessage="1" sqref="A104 A110 A116 A122 A128 A134 A140 A146 A152 A158 A164 A170 A176 A182 A188 A194 A200 A206 A212 A218 A224 A230 A236 A242 A248 A254 A260 A266 A272 A278 A284 A290 A296 A302 A308 A314 A320 A326 A332 A338" xr:uid="{4A27360C-3EFF-45FF-9F05-3F5FFB87B2C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Title="RECUERDE SELECCIONAR" prompt="EL TIPO DE DOCUMENTO DE IDENTIDAD EN LA CELDA SUPERIOR._x000a_INGRESE su número de DOCUMENTO DE IDENTIDAD:_x000a_Para DNI, colocar ocho (8) dígitos._x000a_Para CE, colocar doce (12) dígitos." sqref="BE8:BH8" xr:uid="{1415530A-6CB1-41C4-9655-57CEC9AB68C0}">
      <formula1>IF(BB8="DNI",LEN(BE8)=8,LEN(BE8)=12)</formula1>
    </dataValidation>
  </dataValidations>
  <printOptions horizontalCentered="1"/>
  <pageMargins left="0.11811023622047245" right="0.11811023622047245" top="0.15748031496062992" bottom="0.23622047244094491" header="0.31496062992125984" footer="0"/>
  <pageSetup paperSize="9" scale="67" fitToHeight="0" orientation="portrait" r:id="rId1"/>
  <headerFooter>
    <oddHeader>&amp;CPROCESO CAS N° 002-2025-MDC
A PLAZO DETERMINADO PARA LABORES DE NECESIDAD TRANSITORIA&amp;RBAJO EL RÉGIMEN ESPECIAL DE CONTRATACIÓN ADMINISTRATIVA DE SERVICIOS D.L. N° 1057</oddHeader>
    <oddFooter>&amp;LPágina &amp;P&amp;CPROCESO CAS N° 002-2025-MDC
A PLAZO DETERMINADO PARA LABORES DE NECESIDAD TRANSITORIA&amp;RD.L. N° 1057</oddFooter>
  </headerFooter>
  <rowBreaks count="10" manualBreakCount="10">
    <brk id="54" max="59" man="1"/>
    <brk id="94" max="59" man="1"/>
    <brk id="122" max="59" man="1"/>
    <brk id="152" max="59" man="1"/>
    <brk id="182" max="59" man="1"/>
    <brk id="212" max="59" man="1"/>
    <brk id="242" max="59" man="1"/>
    <brk id="272" max="59" man="1"/>
    <brk id="302" max="59" man="1"/>
    <brk id="332" max="59" man="1"/>
  </rowBreaks>
  <colBreaks count="1" manualBreakCount="1">
    <brk id="21" max="406" man="1"/>
  </colBreaks>
  <drawing r:id="rId2"/>
  <extLst>
    <ext xmlns:x14="http://schemas.microsoft.com/office/spreadsheetml/2009/9/main" uri="{CCE6A557-97BC-4b89-ADB6-D9C93CAAB3DF}">
      <x14:dataValidations xmlns:xm="http://schemas.microsoft.com/office/excel/2006/main" xWindow="1441" yWindow="449" count="22">
        <x14:dataValidation type="list" allowBlank="1" showInputMessage="1" showErrorMessage="1" error="Por favor, SELECCIONE su Departamento de residencia actual." prompt="SELECCIONE su Departamento de residencia actual." xr:uid="{DC5DCC88-32B0-4D36-9A26-1C179B634687}">
          <x14:formula1>
            <xm:f>UBICGEO!$A$2:$A$27</xm:f>
          </x14:formula1>
          <xm:sqref>A11:W11</xm:sqref>
        </x14:dataValidation>
        <x14:dataValidation type="list" allowBlank="1" showInputMessage="1" showErrorMessage="1" error="Por favor, SELECCIONE su Provincia de residencia actual." prompt="Luego de seleccionar su Departamento de residencia actual, SELECCIONE su Provincia de residencia actual." xr:uid="{29B9738D-33D0-4D8E-B549-D605418577E7}">
          <x14:formula1>
            <xm:f>INDIRECT(VLOOKUP($A$11,UBICGEO!$B$2:$C$198,2,FALSE))</xm:f>
          </x14:formula1>
          <xm:sqref>X11:AR11</xm:sqref>
        </x14:dataValidation>
        <x14:dataValidation type="list" allowBlank="1" showInputMessage="1" showErrorMessage="1" prompt="Luego de seleccionar su Departamento y Provincia de residencia actual, SELECCIONE su Distrito de residencia actual." xr:uid="{B9FF72AE-4DE6-4745-A375-23A663E758C1}">
          <x14:formula1>
            <xm:f>INDIRECT(VLOOKUP($X$11,UBICGEO!$H$2:$I$1876,2,FALSE))</xm:f>
          </x14:formula1>
          <xm:sqref>AS11</xm:sqref>
        </x14:dataValidation>
        <x14:dataValidation type="list" allowBlank="1" showInputMessage="1" showErrorMessage="1" error="Por favor, SELECCIONE su condición en el programa formativo." prompt="SELECCIONE su condición en el programa formativo." xr:uid="{79092CAA-80C4-414C-A02A-3323DF742189}">
          <x14:formula1>
            <xm:f>LISTAS!$AD$2:$AD$4</xm:f>
          </x14:formula1>
          <xm:sqref>BB59:BH70</xm:sqref>
        </x14:dataValidation>
        <x14:dataValidation type="list" allowBlank="1" showInputMessage="1" showErrorMessage="1" error="Por favor, SELECCIONE el ámbito al que pertenece la Entidad o Empresa consignada." prompt="SELECCIONE el sector al que pertenece la Entidad o Empresa consignada." xr:uid="{E544F9E8-985E-40F2-897E-FB0CDC94C965}">
          <x14:formula1>
            <xm:f>LISTAS!$AF$2:$AF$4</xm:f>
          </x14:formula1>
          <xm:sqref>T323 T329 T305 T299 T293 T287 T281 T275 T269 T263 T257 T251 T245 T239 T233 T227 T221 T215 T209 T203 T197 T191 T185 T179 T173 T167 T155 T149 T143 T137 T131 T113 T119 T311 T107 T161 T317 T125 T101 T335</xm:sqref>
        </x14:dataValidation>
        <x14:dataValidation type="list" allowBlank="1" showInputMessage="1" showErrorMessage="1" xr:uid="{792B3190-3AA2-492F-B09D-DA24591CC21D}">
          <x14:formula1>
            <xm:f>LISTAS!$AI$2:$AI$4</xm:f>
          </x14:formula1>
          <xm:sqref>AS359:BA360</xm:sqref>
        </x14:dataValidation>
        <x14:dataValidation type="list" allowBlank="1" showInputMessage="1" showErrorMessage="1" prompt="SELECCIONE si se encuentra colegiado o, en su defecto, si su carrera no cuenta con colegio profesional." xr:uid="{C975EE79-C00A-4266-8787-107426DF7020}">
          <x14:formula1>
            <xm:f>LISTAS!$AI$2:$AI$5</xm:f>
          </x14:formula1>
          <xm:sqref>A42:A44</xm:sqref>
        </x14:dataValidation>
        <x14:dataValidation type="list" allowBlank="1" showInputMessage="1" showErrorMessage="1" error="Por favor, SELECCIONE un régimen laboral válido." prompt="SELECCIONE el régimen laboral al que perteneció dentro de la Entidad o Empresa consignada." xr:uid="{E5375C60-1502-4F10-8A3F-673313683304}">
          <x14:formula1>
            <xm:f>LISTAS!$AO$2:$AO$11</xm:f>
          </x14:formula1>
          <xm:sqref>W101:AC101 W329:AC329 W305:AC305 W299:AC299 W293:AC293 W287:AC287 W281:AC281 W275:AC275 W269:AC269 W263:AC263 W257:AC257 W251:AC251 W245:AC245 W239:AC239 W233:AC233 W227:AC227 W221:AC221 W215:AC215 W209:AC209 W203:AC203 W197:AC197 W191:AC191 W185:AC185 W179:AC179 W173:AC173 W167:AC167 W155:AC155 W149:AC149 W143:AC143 W137:AC137 W131:AC131 W113:AC113 W119:AC119 W311:AC311 W107:AC107 W161:AC161 W317:AC317 W125:AC125 W323:AC323 W335:AC335</xm:sqref>
        </x14:dataValidation>
        <x14:dataValidation type="list" operator="equal" allowBlank="1" showInputMessage="1" showErrorMessage="1" prompt="SELECCIONE el prefijo de su teléfono de contacto, al cual se le comunicará información relevante del presente Concurso Público de Méritos." xr:uid="{EB4D0B9C-D1F1-4BBC-87E0-9B2C624809EA}">
          <x14:formula1>
            <xm:f>LISTAS!$R$1:$R$25</xm:f>
          </x14:formula1>
          <xm:sqref>A20:F20</xm:sqref>
        </x14:dataValidation>
        <x14:dataValidation type="list" allowBlank="1" showInputMessage="1" showErrorMessage="1" xr:uid="{858F5A03-843A-4B91-8066-6BDB7A260A36}">
          <x14:formula1>
            <xm:f>LISTAS!$AP$3:$AP$5</xm:f>
          </x14:formula1>
          <xm:sqref>R25</xm:sqref>
        </x14:dataValidation>
        <x14:dataValidation type="list" allowBlank="1" showInputMessage="1" showErrorMessage="1" xr:uid="{F6924232-B2F9-47CC-965D-ABD335F101E5}">
          <x14:formula1>
            <xm:f>LISTAS!$AQ$3:$AQ$5</xm:f>
          </x14:formula1>
          <xm:sqref>R26</xm:sqref>
        </x14:dataValidation>
        <x14:dataValidation type="list" allowBlank="1" showInputMessage="1" showErrorMessage="1" error="Por favor, SELECCIONE el tipo de experiencia laboral." prompt="SELECCIONE si su experiencia laboral es considerada como específica para el perfil de puesto elegido." xr:uid="{4A872F69-79BA-4364-93AD-039E15E060B0}">
          <x14:formula1>
            <xm:f>LISTAS!$AV$2:$AV$4</xm:f>
          </x14:formula1>
          <xm:sqref>R101 R329 R305 R299 R293 R287 R281 R275 R269 R263 R257 R251 R245 R239 R233 R227 R221 R215 R209 R203 R197 R191 R185 R179 R173 R167 R155 R149 R143 R137 R131 R113 R119 R311 R107 R161 R317 R125 R323 R335</xm:sqref>
        </x14:dataValidation>
        <x14:dataValidation type="list" allowBlank="1" showInputMessage="1" showErrorMessage="1" error="Por favor, SELECCIONE una de las opciones brindadas." xr:uid="{F1F0E395-319B-4815-8661-AF0D1161AD88}">
          <x14:formula1>
            <xm:f>LISTAS!$AM$2:$AM$6</xm:f>
          </x14:formula1>
          <xm:sqref>BB358:BH363</xm:sqref>
        </x14:dataValidation>
        <x14:dataValidation type="list" allowBlank="1" showInputMessage="1" prompt="SELECCIONE su tipo de formación académica." xr:uid="{19D428FA-E6D8-4D52-AAD7-8A39E6AAC608}">
          <x14:formula1>
            <xm:f>LISTAS!$L$2:$L$7</xm:f>
          </x14:formula1>
          <xm:sqref>A32:A37</xm:sqref>
        </x14:dataValidation>
        <x14:dataValidation type="list" allowBlank="1" showInputMessage="1" showErrorMessage="1" error="Por favor, SELECCIONE una de las opciones brindadas." xr:uid="{223FBAEB-8D67-462B-8D5E-6096A5B6A731}">
          <x14:formula1>
            <xm:f>LISTAS!$AG$2:$AG$6</xm:f>
          </x14:formula1>
          <xm:sqref>BB365:BB368 BB370:BB374</xm:sqref>
        </x14:dataValidation>
        <x14:dataValidation type="list" allowBlank="1" showInputMessage="1" showErrorMessage="1" prompt="SELECCIONE su tipo de postgrado." xr:uid="{1F586001-E6D1-4821-B4C0-D6BC0E11FB37}">
          <x14:formula1>
            <xm:f>LISTAS!$T$11:$T$13</xm:f>
          </x14:formula1>
          <xm:sqref>A49:A54</xm:sqref>
        </x14:dataValidation>
        <x14:dataValidation type="list" allowBlank="1" showInputMessage="1" showErrorMessage="1" error="Por favor, SELECCIONE su condición actual en el programa formativo." prompt="SELECCIONE su condición actual en el tipo de postgrado." xr:uid="{57BDD16E-8C7C-4771-9237-C037CFD7B2EB}">
          <x14:formula1>
            <xm:f>OFFSET(LISTAS!$AB$8:$AB$14,MATCH(A49,LISTAS!$AB$8:$AB$14,0)-1,1,COUNTIF(LISTAS!$AB$8:$AB$14,A49),1)</xm:f>
          </x14:formula1>
          <xm:sqref>BB49:BH54</xm:sqref>
        </x14:dataValidation>
        <x14:dataValidation type="list" allowBlank="1" showInputMessage="1" showErrorMessage="1" error="Por favor, SELECCIONE su condición actual en el programa formativo." prompt="SELECCIONE su condición actual en el tipo de formación académica." xr:uid="{8C24E55E-C4C0-4882-B354-A3477B3405EB}">
          <x14:formula1>
            <xm:f>OFFSET(LISTAS!$AT:$AT,MATCH(A32,LISTAS!$AT:$AT,0)-1,1,COUNTIF(LISTAS!$AT:$AT,A32),1)</xm:f>
          </x14:formula1>
          <xm:sqref>BB32:BH37</xm:sqref>
        </x14:dataValidation>
        <x14:dataValidation type="list" allowBlank="1" showInputMessage="1" showErrorMessage="1" prompt="Si se encuentra colegiado, SELECCIONE si se encuenta habilitado al momento de su postulación." xr:uid="{BFF68F76-5DE4-4ADB-BED7-6DF349EB5558}">
          <x14:formula1>
            <xm:f>LISTAS!$AI$2:$AI$4</xm:f>
          </x14:formula1>
          <xm:sqref>BB42:BB44</xm:sqref>
        </x14:dataValidation>
        <x14:dataValidation type="list" operator="lessThanOrEqual" allowBlank="1" showInputMessage="1" showErrorMessage="1" error="INGRESE UNA FECHA VÁLIDA EN FORMATO DD/MM/AAAA. _x000a_NO SE ACEPTARÁN FECHAS FUTURAS." prompt="INGRESE la CARRERA del tipo de formación académica." xr:uid="{1870348F-531A-47F5-9063-B7066C08359B}">
          <x14:formula1>
            <xm:f>OFFSET(LISTAS!$I:$I,MATCH(BI32,LISTAS!$I:$I,0)-1,1,COUNTIF(LISTAS!$I:$I,BI32),1)</xm:f>
          </x14:formula1>
          <xm:sqref>M32:AF37</xm:sqref>
        </x14:dataValidation>
        <x14:dataValidation type="list" allowBlank="1" showInputMessage="1" showErrorMessage="1" error="Por favor, SELECCIONE su condición en el programa formativo." prompt="SELECCIONE su condición en el curso/taller/seminario u otros de capacitación." xr:uid="{60C20C90-9917-440F-84AF-247F0193AF7D}">
          <x14:formula1>
            <xm:f>LISTAS!$AD$2:$AD$4</xm:f>
          </x14:formula1>
          <xm:sqref>BB75:BH94</xm:sqref>
        </x14:dataValidation>
        <x14:dataValidation type="list" operator="lessThanOrEqual" allowBlank="1" showInputMessage="1" showErrorMessage="1" errorTitle="ERROR" promptTitle="RECUERDE SELECCIONAR" xr:uid="{DB7281AB-134A-49F2-8CBA-9F54FEEEBEF6}">
          <x14:formula1>
            <xm:f>LISTAS!$G$1:$G$3</xm:f>
          </x14:formula1>
          <xm:sqref>BB8:BD8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AV981"/>
  <sheetViews>
    <sheetView workbookViewId="0">
      <selection activeCell="G4" sqref="G4"/>
    </sheetView>
  </sheetViews>
  <sheetFormatPr baseColWidth="10" defaultColWidth="11.44140625" defaultRowHeight="14.4" x14ac:dyDescent="0.3"/>
  <cols>
    <col min="1" max="1" width="18.6640625" customWidth="1"/>
    <col min="2" max="2" width="3.5546875" customWidth="1"/>
    <col min="3" max="3" width="7.5546875" customWidth="1"/>
    <col min="4" max="4" width="3.5546875" customWidth="1"/>
    <col min="5" max="5" width="10.88671875" customWidth="1"/>
    <col min="6" max="6" width="3.5546875" customWidth="1"/>
    <col min="7" max="7" width="10.88671875" customWidth="1"/>
    <col min="8" max="8" width="4" customWidth="1"/>
    <col min="9" max="9" width="7.88671875" customWidth="1"/>
    <col min="10" max="10" width="95.109375" customWidth="1"/>
    <col min="11" max="11" width="6.33203125" customWidth="1"/>
    <col min="12" max="12" width="15.44140625" customWidth="1"/>
    <col min="13" max="13" width="5.33203125" customWidth="1"/>
    <col min="14" max="14" width="15.44140625" customWidth="1"/>
    <col min="15" max="15" width="5.33203125" customWidth="1"/>
    <col min="16" max="16" width="15.44140625" customWidth="1"/>
    <col min="17" max="17" width="5.33203125" customWidth="1"/>
    <col min="18" max="19" width="15.44140625" customWidth="1"/>
    <col min="20" max="20" width="32.33203125" customWidth="1"/>
    <col min="21" max="22" width="10.88671875" customWidth="1"/>
    <col min="23" max="23" width="15.33203125" customWidth="1"/>
    <col min="24" max="24" width="10.88671875" customWidth="1"/>
    <col min="25" max="25" width="4" customWidth="1"/>
    <col min="26" max="26" width="10.88671875" customWidth="1"/>
    <col min="27" max="27" width="4.109375" customWidth="1"/>
    <col min="28" max="28" width="10.88671875" customWidth="1"/>
    <col min="29" max="29" width="4.6640625" customWidth="1"/>
    <col min="30" max="30" width="10.88671875" customWidth="1"/>
    <col min="31" max="31" width="3.33203125" customWidth="1"/>
    <col min="32" max="32" width="29.88671875" bestFit="1" customWidth="1"/>
    <col min="33" max="35" width="10.88671875" customWidth="1"/>
    <col min="36" max="36" width="11.6640625" customWidth="1"/>
    <col min="37" max="38" width="10.88671875" customWidth="1"/>
    <col min="39" max="39" width="19.5546875" bestFit="1" customWidth="1"/>
    <col min="40" max="40" width="11.44140625" customWidth="1"/>
    <col min="41" max="41" width="16" customWidth="1"/>
    <col min="42" max="44" width="11.44140625" customWidth="1"/>
    <col min="46" max="46" width="29.88671875" bestFit="1" customWidth="1"/>
    <col min="47" max="47" width="12.5546875" bestFit="1" customWidth="1"/>
  </cols>
  <sheetData>
    <row r="1" spans="1:48" x14ac:dyDescent="0.3">
      <c r="A1" s="18" t="s">
        <v>4924</v>
      </c>
      <c r="C1" s="18" t="s">
        <v>4925</v>
      </c>
      <c r="E1" s="18" t="s">
        <v>54</v>
      </c>
      <c r="G1" s="18" t="s">
        <v>12</v>
      </c>
      <c r="I1" s="18" t="s">
        <v>947</v>
      </c>
      <c r="J1" s="18" t="s">
        <v>12</v>
      </c>
      <c r="L1" s="18" t="s">
        <v>17</v>
      </c>
      <c r="N1" s="18" t="s">
        <v>55</v>
      </c>
      <c r="P1" s="18" t="s">
        <v>56</v>
      </c>
      <c r="R1" s="18" t="s">
        <v>69</v>
      </c>
      <c r="T1" s="18" t="s">
        <v>57</v>
      </c>
      <c r="U1" t="s">
        <v>58</v>
      </c>
      <c r="V1" t="s">
        <v>57</v>
      </c>
      <c r="W1" t="s">
        <v>58</v>
      </c>
      <c r="X1" t="s">
        <v>59</v>
      </c>
      <c r="Z1" t="s">
        <v>60</v>
      </c>
      <c r="AB1" t="s">
        <v>61</v>
      </c>
      <c r="AD1" t="s">
        <v>62</v>
      </c>
      <c r="AF1" t="s">
        <v>63</v>
      </c>
      <c r="AG1" t="s">
        <v>64</v>
      </c>
      <c r="AI1" t="s">
        <v>22</v>
      </c>
      <c r="AK1" t="s">
        <v>65</v>
      </c>
      <c r="AO1" t="s">
        <v>66</v>
      </c>
      <c r="AP1" s="12" t="s">
        <v>67</v>
      </c>
      <c r="AQ1" s="12"/>
      <c r="AR1" s="12"/>
      <c r="AS1" s="12"/>
      <c r="AT1" t="s">
        <v>12</v>
      </c>
      <c r="AU1" t="s">
        <v>12</v>
      </c>
      <c r="AV1" s="20" t="s">
        <v>68</v>
      </c>
    </row>
    <row r="2" spans="1:48" x14ac:dyDescent="0.3">
      <c r="A2" s="10" t="s">
        <v>4926</v>
      </c>
      <c r="C2" s="10">
        <v>2024</v>
      </c>
      <c r="E2" s="10" t="s">
        <v>69</v>
      </c>
      <c r="G2" s="10" t="s">
        <v>82</v>
      </c>
      <c r="I2" s="10" t="s">
        <v>947</v>
      </c>
      <c r="J2" s="10" t="s">
        <v>70</v>
      </c>
      <c r="L2" s="10" t="s">
        <v>12</v>
      </c>
      <c r="N2" s="10" t="s">
        <v>71</v>
      </c>
      <c r="P2" s="10" t="s">
        <v>72</v>
      </c>
      <c r="R2" s="10">
        <v>1</v>
      </c>
      <c r="T2" t="s">
        <v>73</v>
      </c>
      <c r="U2" t="s">
        <v>74</v>
      </c>
      <c r="V2" t="s">
        <v>75</v>
      </c>
      <c r="W2" t="s">
        <v>76</v>
      </c>
      <c r="X2" t="s">
        <v>77</v>
      </c>
      <c r="Z2" t="s">
        <v>78</v>
      </c>
      <c r="AB2" t="s">
        <v>12</v>
      </c>
      <c r="AD2" t="s">
        <v>12</v>
      </c>
      <c r="AE2" s="2"/>
      <c r="AF2" t="s">
        <v>12</v>
      </c>
      <c r="AG2" s="3" t="s">
        <v>44</v>
      </c>
      <c r="AI2" t="s">
        <v>22</v>
      </c>
      <c r="AK2" t="s">
        <v>22</v>
      </c>
      <c r="AL2" t="s">
        <v>22</v>
      </c>
      <c r="AM2" t="s">
        <v>44</v>
      </c>
      <c r="AO2" t="s">
        <v>12</v>
      </c>
      <c r="AP2" t="s">
        <v>79</v>
      </c>
      <c r="AQ2" s="12" t="s">
        <v>80</v>
      </c>
      <c r="AR2" s="12"/>
      <c r="AS2" s="12"/>
      <c r="AT2" t="s">
        <v>81</v>
      </c>
      <c r="AU2" t="s">
        <v>55</v>
      </c>
      <c r="AV2" s="12" t="s">
        <v>12</v>
      </c>
    </row>
    <row r="3" spans="1:48" x14ac:dyDescent="0.3">
      <c r="E3" s="10" t="s">
        <v>82</v>
      </c>
      <c r="G3" s="10" t="s">
        <v>4930</v>
      </c>
      <c r="I3" s="10" t="s">
        <v>947</v>
      </c>
      <c r="J3" s="10" t="s">
        <v>83</v>
      </c>
      <c r="L3" s="10" t="s">
        <v>81</v>
      </c>
      <c r="N3" s="10" t="s">
        <v>84</v>
      </c>
      <c r="P3" s="10" t="s">
        <v>85</v>
      </c>
      <c r="R3" s="10">
        <v>41</v>
      </c>
      <c r="T3" t="s">
        <v>86</v>
      </c>
      <c r="U3" t="s">
        <v>86</v>
      </c>
      <c r="V3" t="s">
        <v>86</v>
      </c>
      <c r="W3" t="s">
        <v>86</v>
      </c>
      <c r="X3" t="s">
        <v>87</v>
      </c>
      <c r="Z3" t="s">
        <v>88</v>
      </c>
      <c r="AB3" t="s">
        <v>89</v>
      </c>
      <c r="AD3" t="s">
        <v>90</v>
      </c>
      <c r="AE3" s="2"/>
      <c r="AF3" t="s">
        <v>91</v>
      </c>
      <c r="AG3" t="s">
        <v>4902</v>
      </c>
      <c r="AI3" t="s">
        <v>95</v>
      </c>
      <c r="AK3" t="s">
        <v>93</v>
      </c>
      <c r="AL3" t="s">
        <v>93</v>
      </c>
      <c r="AM3" t="s">
        <v>4902</v>
      </c>
      <c r="AO3" t="s">
        <v>94</v>
      </c>
      <c r="AP3" s="12" t="s">
        <v>12</v>
      </c>
      <c r="AQ3" s="12" t="s">
        <v>12</v>
      </c>
      <c r="AR3" s="12"/>
      <c r="AS3" s="12"/>
      <c r="AT3" t="s">
        <v>81</v>
      </c>
      <c r="AU3" t="s">
        <v>71</v>
      </c>
      <c r="AV3" s="12" t="s">
        <v>95</v>
      </c>
    </row>
    <row r="4" spans="1:48" x14ac:dyDescent="0.3">
      <c r="E4" s="10" t="s">
        <v>96</v>
      </c>
      <c r="I4" s="10" t="s">
        <v>947</v>
      </c>
      <c r="J4" s="10" t="s">
        <v>97</v>
      </c>
      <c r="L4" s="10" t="s">
        <v>98</v>
      </c>
      <c r="N4" s="10" t="s">
        <v>99</v>
      </c>
      <c r="P4" s="10" t="s">
        <v>100</v>
      </c>
      <c r="R4" s="10">
        <v>42</v>
      </c>
      <c r="T4" t="s">
        <v>101</v>
      </c>
      <c r="U4" t="s">
        <v>102</v>
      </c>
      <c r="V4" t="s">
        <v>86</v>
      </c>
      <c r="W4" t="s">
        <v>86</v>
      </c>
      <c r="X4" t="s">
        <v>99</v>
      </c>
      <c r="Z4" t="s">
        <v>103</v>
      </c>
      <c r="AB4" t="s">
        <v>104</v>
      </c>
      <c r="AD4" t="s">
        <v>105</v>
      </c>
      <c r="AF4" t="s">
        <v>106</v>
      </c>
      <c r="AG4" s="3" t="s">
        <v>92</v>
      </c>
      <c r="AI4" t="s">
        <v>108</v>
      </c>
      <c r="AK4" t="s">
        <v>93</v>
      </c>
      <c r="AL4" t="s">
        <v>93</v>
      </c>
      <c r="AM4" t="s">
        <v>92</v>
      </c>
      <c r="AO4" t="s">
        <v>109</v>
      </c>
      <c r="AP4" s="12" t="s">
        <v>4909</v>
      </c>
      <c r="AQ4" s="12" t="s">
        <v>4910</v>
      </c>
      <c r="AR4" s="12"/>
      <c r="AS4" s="12"/>
      <c r="AT4" t="s">
        <v>98</v>
      </c>
      <c r="AU4" t="s">
        <v>55</v>
      </c>
      <c r="AV4" s="12" t="s">
        <v>108</v>
      </c>
    </row>
    <row r="5" spans="1:48" x14ac:dyDescent="0.3">
      <c r="I5" s="10" t="s">
        <v>947</v>
      </c>
      <c r="J5" s="10" t="s">
        <v>110</v>
      </c>
      <c r="L5" s="10" t="s">
        <v>111</v>
      </c>
      <c r="N5" s="10" t="s">
        <v>87</v>
      </c>
      <c r="P5" s="10" t="s">
        <v>112</v>
      </c>
      <c r="R5" s="10">
        <v>43</v>
      </c>
      <c r="T5" t="s">
        <v>113</v>
      </c>
      <c r="U5" t="s">
        <v>114</v>
      </c>
      <c r="V5" t="s">
        <v>86</v>
      </c>
      <c r="W5" t="s">
        <v>86</v>
      </c>
      <c r="X5" t="s">
        <v>84</v>
      </c>
      <c r="Z5" t="s">
        <v>115</v>
      </c>
      <c r="AB5" t="s">
        <v>84</v>
      </c>
      <c r="AG5" s="3" t="s">
        <v>107</v>
      </c>
      <c r="AI5" t="s">
        <v>117</v>
      </c>
      <c r="AK5" t="s">
        <v>93</v>
      </c>
      <c r="AL5" t="s">
        <v>93</v>
      </c>
      <c r="AM5" t="s">
        <v>107</v>
      </c>
      <c r="AO5" s="12" t="s">
        <v>118</v>
      </c>
      <c r="AP5" s="12" t="s">
        <v>119</v>
      </c>
      <c r="AQ5" s="12" t="s">
        <v>119</v>
      </c>
      <c r="AR5" s="12"/>
      <c r="AS5" s="12"/>
      <c r="AT5" t="s">
        <v>98</v>
      </c>
      <c r="AU5" t="s">
        <v>71</v>
      </c>
      <c r="AV5" s="12"/>
    </row>
    <row r="6" spans="1:48" x14ac:dyDescent="0.3">
      <c r="I6" s="10" t="s">
        <v>947</v>
      </c>
      <c r="J6" s="13" t="s">
        <v>120</v>
      </c>
      <c r="L6" s="10" t="s">
        <v>121</v>
      </c>
      <c r="P6" s="10" t="s">
        <v>122</v>
      </c>
      <c r="R6" s="10">
        <v>44</v>
      </c>
      <c r="T6" t="s">
        <v>123</v>
      </c>
      <c r="U6" t="s">
        <v>124</v>
      </c>
      <c r="V6" t="s">
        <v>75</v>
      </c>
      <c r="W6" t="s">
        <v>102</v>
      </c>
      <c r="X6" t="s">
        <v>77</v>
      </c>
      <c r="AB6" t="s">
        <v>105</v>
      </c>
      <c r="AG6" s="3" t="s">
        <v>116</v>
      </c>
      <c r="AK6" t="s">
        <v>108</v>
      </c>
      <c r="AL6" t="s">
        <v>108</v>
      </c>
      <c r="AM6" t="s">
        <v>116</v>
      </c>
      <c r="AO6" s="12" t="s">
        <v>125</v>
      </c>
      <c r="AP6" s="12"/>
      <c r="AQ6" s="12"/>
      <c r="AR6" s="12"/>
      <c r="AS6" s="12"/>
      <c r="AT6" t="s">
        <v>98</v>
      </c>
      <c r="AU6" t="s">
        <v>87</v>
      </c>
      <c r="AV6" s="12"/>
    </row>
    <row r="7" spans="1:48" x14ac:dyDescent="0.3">
      <c r="I7" s="10" t="s">
        <v>947</v>
      </c>
      <c r="J7" s="10" t="s">
        <v>126</v>
      </c>
      <c r="L7" s="10" t="s">
        <v>4899</v>
      </c>
      <c r="P7" s="10" t="s">
        <v>127</v>
      </c>
      <c r="R7" s="10">
        <v>51</v>
      </c>
      <c r="V7" t="s">
        <v>101</v>
      </c>
      <c r="W7" t="s">
        <v>102</v>
      </c>
      <c r="X7" t="s">
        <v>87</v>
      </c>
      <c r="AG7" s="3"/>
      <c r="AO7" s="12" t="s">
        <v>128</v>
      </c>
      <c r="AP7" s="12"/>
      <c r="AQ7" s="12"/>
      <c r="AR7" s="12"/>
      <c r="AS7" s="12"/>
      <c r="AT7" t="s">
        <v>111</v>
      </c>
      <c r="AU7" t="s">
        <v>55</v>
      </c>
      <c r="AV7" s="12"/>
    </row>
    <row r="8" spans="1:48" x14ac:dyDescent="0.3">
      <c r="I8" s="10" t="s">
        <v>947</v>
      </c>
      <c r="J8" s="10" t="s">
        <v>129</v>
      </c>
      <c r="P8" s="10" t="s">
        <v>130</v>
      </c>
      <c r="R8" s="10">
        <v>52</v>
      </c>
      <c r="V8" t="s">
        <v>101</v>
      </c>
      <c r="W8" t="s">
        <v>102</v>
      </c>
      <c r="X8" t="s">
        <v>84</v>
      </c>
      <c r="AB8" s="12" t="s">
        <v>12</v>
      </c>
      <c r="AC8" s="12" t="s">
        <v>12</v>
      </c>
      <c r="AD8" s="12"/>
      <c r="AE8" s="12"/>
      <c r="AF8" s="12"/>
      <c r="AG8" s="3"/>
      <c r="AO8" s="12" t="s">
        <v>131</v>
      </c>
      <c r="AP8" s="12"/>
      <c r="AQ8" s="12"/>
      <c r="AR8" s="12"/>
      <c r="AS8" s="12"/>
      <c r="AT8" t="s">
        <v>111</v>
      </c>
      <c r="AU8" t="s">
        <v>71</v>
      </c>
      <c r="AV8" s="12"/>
    </row>
    <row r="9" spans="1:48" x14ac:dyDescent="0.3">
      <c r="I9" s="10" t="s">
        <v>947</v>
      </c>
      <c r="J9" s="10" t="s">
        <v>132</v>
      </c>
      <c r="P9" s="10" t="s">
        <v>133</v>
      </c>
      <c r="R9" s="10">
        <v>53</v>
      </c>
      <c r="V9" t="s">
        <v>75</v>
      </c>
      <c r="W9" t="s">
        <v>114</v>
      </c>
      <c r="X9" t="s">
        <v>77</v>
      </c>
      <c r="AB9" s="12" t="s">
        <v>4900</v>
      </c>
      <c r="AC9" s="12" t="s">
        <v>105</v>
      </c>
      <c r="AD9" s="12"/>
      <c r="AE9" s="12"/>
      <c r="AF9" s="12"/>
      <c r="AG9" s="3"/>
      <c r="AO9" s="12" t="s">
        <v>134</v>
      </c>
      <c r="AP9" s="12"/>
      <c r="AQ9" s="12"/>
      <c r="AR9" s="12"/>
      <c r="AS9" s="12"/>
      <c r="AT9" t="s">
        <v>111</v>
      </c>
      <c r="AU9" t="s">
        <v>87</v>
      </c>
      <c r="AV9" s="12"/>
    </row>
    <row r="10" spans="1:48" x14ac:dyDescent="0.3">
      <c r="I10" s="10" t="s">
        <v>947</v>
      </c>
      <c r="J10" s="10" t="s">
        <v>135</v>
      </c>
      <c r="P10" s="10" t="s">
        <v>136</v>
      </c>
      <c r="R10" s="10">
        <v>54</v>
      </c>
      <c r="T10" s="18" t="s">
        <v>57</v>
      </c>
      <c r="V10" t="s">
        <v>113</v>
      </c>
      <c r="W10" t="s">
        <v>114</v>
      </c>
      <c r="X10" t="s">
        <v>87</v>
      </c>
      <c r="AB10" s="12" t="s">
        <v>4900</v>
      </c>
      <c r="AC10" s="12" t="s">
        <v>84</v>
      </c>
      <c r="AD10" s="12"/>
      <c r="AE10" s="12"/>
      <c r="AF10" s="12"/>
      <c r="AG10" s="3"/>
      <c r="AO10" s="12" t="s">
        <v>137</v>
      </c>
      <c r="AP10" s="12"/>
      <c r="AQ10" s="12"/>
      <c r="AR10" s="12"/>
      <c r="AS10" s="12"/>
      <c r="AT10" t="s">
        <v>121</v>
      </c>
      <c r="AU10" t="s">
        <v>55</v>
      </c>
      <c r="AV10" s="12"/>
    </row>
    <row r="11" spans="1:48" x14ac:dyDescent="0.3">
      <c r="I11" s="10" t="s">
        <v>947</v>
      </c>
      <c r="J11" s="10" t="s">
        <v>138</v>
      </c>
      <c r="P11" s="10" t="s">
        <v>139</v>
      </c>
      <c r="R11" s="10">
        <v>56</v>
      </c>
      <c r="T11" t="s">
        <v>12</v>
      </c>
      <c r="V11" t="s">
        <v>113</v>
      </c>
      <c r="W11" t="s">
        <v>114</v>
      </c>
      <c r="X11" t="s">
        <v>84</v>
      </c>
      <c r="AB11" s="12" t="s">
        <v>4900</v>
      </c>
      <c r="AC11" s="12" t="s">
        <v>104</v>
      </c>
      <c r="AD11" s="12"/>
      <c r="AE11" s="12"/>
      <c r="AF11" s="12"/>
      <c r="AO11" s="12" t="s">
        <v>140</v>
      </c>
      <c r="AP11" s="12"/>
      <c r="AR11" s="12"/>
      <c r="AS11" s="12"/>
      <c r="AT11" t="s">
        <v>121</v>
      </c>
      <c r="AU11" t="s">
        <v>84</v>
      </c>
      <c r="AV11" s="12"/>
    </row>
    <row r="12" spans="1:48" x14ac:dyDescent="0.3">
      <c r="I12" s="10" t="s">
        <v>947</v>
      </c>
      <c r="J12" s="10" t="s">
        <v>141</v>
      </c>
      <c r="P12" s="10" t="s">
        <v>142</v>
      </c>
      <c r="R12" s="10">
        <v>61</v>
      </c>
      <c r="T12" t="s">
        <v>4900</v>
      </c>
      <c r="V12" t="s">
        <v>123</v>
      </c>
      <c r="W12" t="s">
        <v>124</v>
      </c>
      <c r="X12" s="3" t="s">
        <v>143</v>
      </c>
      <c r="AB12" s="12" t="s">
        <v>4901</v>
      </c>
      <c r="AC12" s="12" t="s">
        <v>105</v>
      </c>
      <c r="AD12" s="12"/>
      <c r="AE12" s="12"/>
      <c r="AF12" s="12"/>
      <c r="AP12" s="12"/>
      <c r="AQ12" s="12"/>
      <c r="AR12" s="12"/>
      <c r="AS12" s="12"/>
      <c r="AT12" t="s">
        <v>121</v>
      </c>
      <c r="AU12" t="s">
        <v>99</v>
      </c>
      <c r="AV12" s="12"/>
    </row>
    <row r="13" spans="1:48" x14ac:dyDescent="0.3">
      <c r="I13" s="10" t="s">
        <v>947</v>
      </c>
      <c r="J13" s="10" t="s">
        <v>144</v>
      </c>
      <c r="P13" s="10" t="s">
        <v>145</v>
      </c>
      <c r="R13" s="10">
        <v>62</v>
      </c>
      <c r="T13" t="s">
        <v>4901</v>
      </c>
      <c r="AB13" s="12" t="s">
        <v>4901</v>
      </c>
      <c r="AC13" s="12" t="s">
        <v>84</v>
      </c>
      <c r="AD13" s="12"/>
      <c r="AE13" s="12"/>
      <c r="AF13" s="12"/>
      <c r="AP13" s="12"/>
      <c r="AQ13" s="12"/>
      <c r="AR13" s="12"/>
      <c r="AS13" s="12"/>
      <c r="AT13" t="s">
        <v>121</v>
      </c>
      <c r="AU13" t="s">
        <v>87</v>
      </c>
      <c r="AV13" s="12"/>
    </row>
    <row r="14" spans="1:48" x14ac:dyDescent="0.3">
      <c r="I14" s="10" t="s">
        <v>947</v>
      </c>
      <c r="J14" s="10" t="s">
        <v>146</v>
      </c>
      <c r="P14" s="10" t="s">
        <v>147</v>
      </c>
      <c r="R14" s="10">
        <v>63</v>
      </c>
      <c r="AB14" s="12" t="s">
        <v>4901</v>
      </c>
      <c r="AC14" s="12" t="s">
        <v>89</v>
      </c>
      <c r="AD14" s="12" t="str">
        <f t="shared" ref="AD14:AF14" si="0">UPPER(AD6)</f>
        <v/>
      </c>
      <c r="AE14" s="12" t="str">
        <f t="shared" si="0"/>
        <v/>
      </c>
      <c r="AF14" s="12" t="str">
        <f t="shared" si="0"/>
        <v/>
      </c>
      <c r="AP14" s="12"/>
      <c r="AQ14" s="12"/>
      <c r="AR14" s="12"/>
      <c r="AS14" s="12"/>
      <c r="AT14" t="s">
        <v>4899</v>
      </c>
      <c r="AU14" t="s">
        <v>87</v>
      </c>
      <c r="AV14" s="12"/>
    </row>
    <row r="15" spans="1:48" x14ac:dyDescent="0.3">
      <c r="I15" s="10" t="s">
        <v>947</v>
      </c>
      <c r="J15" s="10" t="s">
        <v>148</v>
      </c>
      <c r="P15" s="10" t="s">
        <v>149</v>
      </c>
      <c r="R15" s="10">
        <v>64</v>
      </c>
      <c r="AB15" s="12"/>
      <c r="AC15" s="12" t="str">
        <f t="shared" ref="AC15:AF15" si="1">UPPER(AC7)</f>
        <v/>
      </c>
      <c r="AD15" s="12" t="str">
        <f t="shared" si="1"/>
        <v/>
      </c>
      <c r="AE15" s="12" t="str">
        <f t="shared" si="1"/>
        <v/>
      </c>
      <c r="AF15" s="12" t="str">
        <f t="shared" si="1"/>
        <v/>
      </c>
      <c r="AP15" s="12"/>
      <c r="AQ15" s="12"/>
      <c r="AR15" s="12"/>
      <c r="AS15" s="12"/>
      <c r="AV15" s="12"/>
    </row>
    <row r="16" spans="1:48" x14ac:dyDescent="0.3">
      <c r="I16" s="10" t="s">
        <v>947</v>
      </c>
      <c r="J16" s="10" t="s">
        <v>150</v>
      </c>
      <c r="P16" s="10" t="s">
        <v>151</v>
      </c>
      <c r="R16" s="10">
        <v>65</v>
      </c>
      <c r="AB16" s="12"/>
      <c r="AC16" s="12"/>
      <c r="AD16" s="12"/>
      <c r="AE16" s="12"/>
      <c r="AF16" s="12"/>
      <c r="AP16" s="12"/>
      <c r="AQ16" s="12"/>
      <c r="AR16" s="12"/>
      <c r="AS16" s="12"/>
      <c r="AV16" s="12"/>
    </row>
    <row r="17" spans="9:48" x14ac:dyDescent="0.3">
      <c r="I17" s="10" t="s">
        <v>947</v>
      </c>
      <c r="J17" s="10" t="s">
        <v>152</v>
      </c>
      <c r="P17" s="10" t="s">
        <v>153</v>
      </c>
      <c r="R17" s="10">
        <v>66</v>
      </c>
      <c r="AB17" s="12"/>
      <c r="AC17" s="12"/>
      <c r="AD17" s="12"/>
      <c r="AE17" s="12"/>
      <c r="AF17" s="12"/>
      <c r="AP17" s="12"/>
      <c r="AQ17" s="12"/>
      <c r="AR17" s="12"/>
      <c r="AS17" s="12"/>
      <c r="AV17" s="12"/>
    </row>
    <row r="18" spans="9:48" x14ac:dyDescent="0.3">
      <c r="I18" s="10" t="s">
        <v>947</v>
      </c>
      <c r="J18" s="10" t="s">
        <v>154</v>
      </c>
      <c r="P18" s="10" t="s">
        <v>155</v>
      </c>
      <c r="R18" s="10">
        <v>67</v>
      </c>
      <c r="AB18" s="12"/>
      <c r="AC18" s="12"/>
      <c r="AD18" s="12"/>
      <c r="AE18" s="12"/>
      <c r="AF18" s="12"/>
      <c r="AP18" s="12"/>
      <c r="AQ18" s="12"/>
      <c r="AR18" s="12"/>
      <c r="AS18" s="12"/>
      <c r="AV18" s="12"/>
    </row>
    <row r="19" spans="9:48" x14ac:dyDescent="0.3">
      <c r="I19" s="10" t="s">
        <v>947</v>
      </c>
      <c r="J19" s="13" t="s">
        <v>156</v>
      </c>
      <c r="P19" s="10" t="s">
        <v>157</v>
      </c>
      <c r="R19" s="10">
        <v>72</v>
      </c>
      <c r="AB19" s="12"/>
      <c r="AC19" s="12"/>
      <c r="AD19" s="12"/>
      <c r="AE19" s="12"/>
      <c r="AF19" s="12"/>
      <c r="AP19" s="12"/>
      <c r="AQ19" s="12"/>
      <c r="AR19" s="12"/>
      <c r="AS19" s="12"/>
      <c r="AT19" s="12"/>
      <c r="AU19" s="12"/>
      <c r="AV19" s="12"/>
    </row>
    <row r="20" spans="9:48" x14ac:dyDescent="0.3">
      <c r="I20" s="10" t="s">
        <v>947</v>
      </c>
      <c r="J20" s="10" t="s">
        <v>158</v>
      </c>
      <c r="P20" s="10" t="s">
        <v>159</v>
      </c>
      <c r="R20" s="10">
        <v>73</v>
      </c>
      <c r="AB20" s="12"/>
      <c r="AC20" s="12"/>
      <c r="AD20" s="12"/>
      <c r="AE20" s="12"/>
      <c r="AF20" s="12"/>
      <c r="AP20" s="12"/>
      <c r="AQ20" s="12"/>
      <c r="AR20" s="12"/>
      <c r="AS20" s="12"/>
      <c r="AU20" s="12"/>
      <c r="AV20" s="12"/>
    </row>
    <row r="21" spans="9:48" x14ac:dyDescent="0.3">
      <c r="I21" s="10" t="s">
        <v>947</v>
      </c>
      <c r="J21" s="10" t="s">
        <v>160</v>
      </c>
      <c r="P21" s="10" t="s">
        <v>161</v>
      </c>
      <c r="R21" s="10">
        <v>74</v>
      </c>
      <c r="AP21" s="12"/>
      <c r="AQ21" s="12"/>
      <c r="AR21" s="12"/>
      <c r="AS21" s="12"/>
      <c r="AT21" s="12"/>
      <c r="AU21" s="12"/>
      <c r="AV21" s="12"/>
    </row>
    <row r="22" spans="9:48" x14ac:dyDescent="0.3">
      <c r="I22" s="10" t="s">
        <v>947</v>
      </c>
      <c r="J22" s="13" t="s">
        <v>162</v>
      </c>
      <c r="P22" s="10" t="s">
        <v>163</v>
      </c>
      <c r="R22" s="10">
        <v>76</v>
      </c>
      <c r="AP22" s="12"/>
      <c r="AQ22" s="12"/>
      <c r="AR22" s="12"/>
      <c r="AS22" s="12"/>
      <c r="AT22" s="12"/>
      <c r="AU22" s="12"/>
      <c r="AV22" s="12"/>
    </row>
    <row r="23" spans="9:48" x14ac:dyDescent="0.3">
      <c r="I23" s="10" t="s">
        <v>947</v>
      </c>
      <c r="J23" s="10" t="s">
        <v>164</v>
      </c>
      <c r="P23" s="10" t="s">
        <v>165</v>
      </c>
      <c r="R23" s="10">
        <v>82</v>
      </c>
      <c r="AP23" s="12"/>
      <c r="AQ23" s="12"/>
      <c r="AR23" s="12"/>
      <c r="AS23" s="12"/>
      <c r="AT23" s="12"/>
      <c r="AU23" s="12"/>
      <c r="AV23" s="12"/>
    </row>
    <row r="24" spans="9:48" x14ac:dyDescent="0.3">
      <c r="I24" s="10" t="s">
        <v>947</v>
      </c>
      <c r="J24" s="13" t="s">
        <v>166</v>
      </c>
      <c r="P24" s="10" t="s">
        <v>167</v>
      </c>
      <c r="R24" s="10">
        <v>83</v>
      </c>
      <c r="AP24" s="12"/>
      <c r="AQ24" s="12"/>
      <c r="AR24" s="12"/>
      <c r="AS24" s="12"/>
      <c r="AT24" s="12"/>
      <c r="AU24" s="12"/>
      <c r="AV24" s="12"/>
    </row>
    <row r="25" spans="9:48" x14ac:dyDescent="0.3">
      <c r="I25" s="10" t="s">
        <v>947</v>
      </c>
      <c r="J25" s="10" t="s">
        <v>168</v>
      </c>
      <c r="P25" s="10" t="s">
        <v>169</v>
      </c>
      <c r="R25" s="10">
        <v>84</v>
      </c>
      <c r="AP25" s="12"/>
      <c r="AQ25" s="12"/>
      <c r="AR25" s="12"/>
      <c r="AS25" s="12"/>
      <c r="AT25" s="12"/>
      <c r="AU25" s="12"/>
      <c r="AV25" s="12"/>
    </row>
    <row r="26" spans="9:48" x14ac:dyDescent="0.3">
      <c r="I26" s="10" t="s">
        <v>947</v>
      </c>
      <c r="J26" s="13" t="s">
        <v>170</v>
      </c>
      <c r="AP26" s="12"/>
      <c r="AQ26" s="12"/>
      <c r="AR26" s="12"/>
      <c r="AS26" s="12"/>
      <c r="AT26" s="12"/>
      <c r="AU26" s="12"/>
      <c r="AV26" s="12"/>
    </row>
    <row r="27" spans="9:48" x14ac:dyDescent="0.3">
      <c r="I27" s="10" t="s">
        <v>947</v>
      </c>
      <c r="J27" s="10" t="s">
        <v>171</v>
      </c>
      <c r="AP27" s="12"/>
      <c r="AQ27" s="12"/>
      <c r="AR27" s="12"/>
      <c r="AS27" s="12"/>
      <c r="AT27" s="12"/>
      <c r="AU27" s="12"/>
      <c r="AV27" s="12"/>
    </row>
    <row r="28" spans="9:48" x14ac:dyDescent="0.3">
      <c r="I28" s="10" t="s">
        <v>947</v>
      </c>
      <c r="J28" s="10" t="s">
        <v>172</v>
      </c>
      <c r="AP28" s="12"/>
      <c r="AQ28" s="12"/>
      <c r="AR28" s="12"/>
      <c r="AS28" s="12"/>
      <c r="AT28" s="12"/>
      <c r="AU28" s="12"/>
      <c r="AV28" s="12"/>
    </row>
    <row r="29" spans="9:48" x14ac:dyDescent="0.3">
      <c r="I29" s="10" t="s">
        <v>947</v>
      </c>
      <c r="J29" s="10" t="s">
        <v>173</v>
      </c>
      <c r="AP29" s="12"/>
      <c r="AQ29" s="12"/>
      <c r="AR29" s="12"/>
      <c r="AS29" s="12"/>
      <c r="AT29" s="12"/>
      <c r="AU29" s="12"/>
      <c r="AV29" s="12"/>
    </row>
    <row r="30" spans="9:48" x14ac:dyDescent="0.3">
      <c r="I30" s="10" t="s">
        <v>947</v>
      </c>
      <c r="J30" s="10" t="s">
        <v>174</v>
      </c>
      <c r="AP30" s="12"/>
      <c r="AQ30" s="12"/>
      <c r="AR30" s="12"/>
      <c r="AS30" s="12"/>
      <c r="AT30" s="12"/>
      <c r="AU30" s="12"/>
      <c r="AV30" s="12"/>
    </row>
    <row r="31" spans="9:48" x14ac:dyDescent="0.3">
      <c r="I31" s="10" t="s">
        <v>947</v>
      </c>
      <c r="J31" s="10" t="s">
        <v>175</v>
      </c>
      <c r="AP31" s="12"/>
      <c r="AQ31" s="12"/>
      <c r="AR31" s="12"/>
      <c r="AS31" s="12"/>
      <c r="AT31" s="12"/>
      <c r="AU31" s="12"/>
      <c r="AV31" s="12"/>
    </row>
    <row r="32" spans="9:48" x14ac:dyDescent="0.3">
      <c r="I32" s="10" t="s">
        <v>947</v>
      </c>
      <c r="J32" s="10" t="s">
        <v>176</v>
      </c>
      <c r="AP32" s="12"/>
      <c r="AQ32" s="12"/>
      <c r="AR32" s="12"/>
      <c r="AS32" s="12"/>
      <c r="AT32" s="12"/>
      <c r="AU32" s="12"/>
      <c r="AV32" s="12"/>
    </row>
    <row r="33" spans="9:48" x14ac:dyDescent="0.3">
      <c r="I33" s="10" t="s">
        <v>947</v>
      </c>
      <c r="J33" s="10" t="s">
        <v>177</v>
      </c>
      <c r="AP33" s="12"/>
      <c r="AQ33" s="12"/>
      <c r="AR33" s="12"/>
      <c r="AS33" s="12"/>
      <c r="AT33" s="12"/>
      <c r="AU33" s="12"/>
      <c r="AV33" s="12"/>
    </row>
    <row r="34" spans="9:48" x14ac:dyDescent="0.3">
      <c r="I34" s="10" t="s">
        <v>947</v>
      </c>
      <c r="J34" s="10" t="s">
        <v>178</v>
      </c>
      <c r="AP34" s="12"/>
      <c r="AQ34" s="12"/>
      <c r="AR34" s="12"/>
      <c r="AS34" s="12"/>
      <c r="AT34" s="12"/>
      <c r="AU34" s="12"/>
      <c r="AV34" s="12"/>
    </row>
    <row r="35" spans="9:48" x14ac:dyDescent="0.3">
      <c r="I35" s="10" t="s">
        <v>947</v>
      </c>
      <c r="J35" s="10" t="s">
        <v>179</v>
      </c>
      <c r="AP35" s="12"/>
      <c r="AQ35" s="12"/>
      <c r="AR35" s="12"/>
      <c r="AS35" s="12"/>
      <c r="AT35" s="12"/>
      <c r="AU35" s="12"/>
      <c r="AV35" s="12"/>
    </row>
    <row r="36" spans="9:48" x14ac:dyDescent="0.3">
      <c r="I36" s="10" t="s">
        <v>947</v>
      </c>
      <c r="J36" s="13" t="s">
        <v>180</v>
      </c>
      <c r="AP36" s="12"/>
      <c r="AQ36" s="12"/>
      <c r="AR36" s="12"/>
      <c r="AS36" s="12"/>
      <c r="AT36" s="12"/>
      <c r="AU36" s="12"/>
      <c r="AV36" s="12"/>
    </row>
    <row r="37" spans="9:48" x14ac:dyDescent="0.3">
      <c r="I37" s="10" t="s">
        <v>947</v>
      </c>
      <c r="J37" s="10" t="s">
        <v>181</v>
      </c>
      <c r="AP37" s="12"/>
      <c r="AQ37" s="12"/>
      <c r="AR37" s="12"/>
      <c r="AS37" s="12"/>
      <c r="AT37" s="12"/>
      <c r="AU37" s="12"/>
      <c r="AV37" s="12"/>
    </row>
    <row r="38" spans="9:48" x14ac:dyDescent="0.3">
      <c r="I38" s="10" t="s">
        <v>947</v>
      </c>
      <c r="J38" s="10" t="s">
        <v>182</v>
      </c>
      <c r="AP38" s="12"/>
      <c r="AQ38" s="12"/>
      <c r="AR38" s="12"/>
      <c r="AS38" s="12"/>
      <c r="AT38" s="12"/>
      <c r="AU38" s="12"/>
      <c r="AV38" s="12"/>
    </row>
    <row r="39" spans="9:48" x14ac:dyDescent="0.3">
      <c r="I39" s="10" t="s">
        <v>947</v>
      </c>
      <c r="J39" s="13" t="s">
        <v>183</v>
      </c>
      <c r="AP39" s="12"/>
      <c r="AQ39" s="12"/>
      <c r="AR39" s="12"/>
      <c r="AS39" s="12"/>
      <c r="AT39" s="12"/>
      <c r="AU39" s="12"/>
      <c r="AV39" s="12"/>
    </row>
    <row r="40" spans="9:48" x14ac:dyDescent="0.3">
      <c r="I40" s="10" t="s">
        <v>947</v>
      </c>
      <c r="J40" s="10" t="s">
        <v>184</v>
      </c>
      <c r="AP40" s="12"/>
      <c r="AQ40" s="12"/>
      <c r="AR40" s="12"/>
      <c r="AS40" s="12"/>
      <c r="AT40" s="12"/>
      <c r="AU40" s="12"/>
      <c r="AV40" s="12"/>
    </row>
    <row r="41" spans="9:48" x14ac:dyDescent="0.3">
      <c r="I41" s="10" t="s">
        <v>947</v>
      </c>
      <c r="J41" s="13" t="s">
        <v>185</v>
      </c>
      <c r="AP41" s="12"/>
      <c r="AQ41" s="12"/>
      <c r="AR41" s="12"/>
      <c r="AS41" s="12"/>
      <c r="AT41" s="12"/>
      <c r="AU41" s="12"/>
      <c r="AV41" s="12"/>
    </row>
    <row r="42" spans="9:48" x14ac:dyDescent="0.3">
      <c r="I42" s="10" t="s">
        <v>947</v>
      </c>
      <c r="J42" s="13" t="s">
        <v>186</v>
      </c>
      <c r="AP42" s="12"/>
      <c r="AQ42" s="12"/>
      <c r="AR42" s="12"/>
      <c r="AS42" s="12"/>
      <c r="AT42" s="12"/>
      <c r="AU42" s="12"/>
      <c r="AV42" s="12"/>
    </row>
    <row r="43" spans="9:48" x14ac:dyDescent="0.3">
      <c r="I43" s="10" t="s">
        <v>947</v>
      </c>
      <c r="J43" s="10" t="s">
        <v>187</v>
      </c>
      <c r="AP43" s="12"/>
      <c r="AQ43" s="12"/>
      <c r="AR43" s="12"/>
      <c r="AS43" s="12"/>
      <c r="AT43" s="12"/>
      <c r="AU43" s="12"/>
      <c r="AV43" s="12"/>
    </row>
    <row r="44" spans="9:48" x14ac:dyDescent="0.3">
      <c r="I44" s="10" t="s">
        <v>947</v>
      </c>
      <c r="J44" s="10" t="s">
        <v>188</v>
      </c>
      <c r="AP44" s="12"/>
      <c r="AQ44" s="12"/>
      <c r="AR44" s="12"/>
      <c r="AS44" s="12"/>
      <c r="AT44" s="12"/>
      <c r="AU44" s="12"/>
      <c r="AV44" s="12"/>
    </row>
    <row r="45" spans="9:48" x14ac:dyDescent="0.3">
      <c r="I45" s="10" t="s">
        <v>947</v>
      </c>
      <c r="J45" s="13" t="s">
        <v>189</v>
      </c>
      <c r="AP45" s="12"/>
      <c r="AQ45" s="12"/>
      <c r="AR45" s="12"/>
      <c r="AS45" s="12"/>
      <c r="AT45" s="12"/>
      <c r="AU45" s="12"/>
      <c r="AV45" s="12"/>
    </row>
    <row r="46" spans="9:48" x14ac:dyDescent="0.3">
      <c r="I46" s="10" t="s">
        <v>947</v>
      </c>
      <c r="J46" s="10" t="s">
        <v>190</v>
      </c>
      <c r="AP46" s="12"/>
      <c r="AQ46" s="12"/>
      <c r="AR46" s="12"/>
      <c r="AS46" s="12"/>
      <c r="AT46" s="12"/>
      <c r="AU46" s="12"/>
      <c r="AV46" s="12"/>
    </row>
    <row r="47" spans="9:48" x14ac:dyDescent="0.3">
      <c r="I47" s="10" t="s">
        <v>947</v>
      </c>
      <c r="J47" s="10" t="s">
        <v>191</v>
      </c>
      <c r="AP47" s="12"/>
      <c r="AQ47" s="12"/>
      <c r="AR47" s="12"/>
      <c r="AS47" s="12"/>
      <c r="AT47" s="12"/>
      <c r="AU47" s="12"/>
      <c r="AV47" s="12"/>
    </row>
    <row r="48" spans="9:48" x14ac:dyDescent="0.3">
      <c r="I48" s="10" t="s">
        <v>947</v>
      </c>
      <c r="J48" s="10" t="s">
        <v>192</v>
      </c>
      <c r="AP48" s="12"/>
      <c r="AQ48" s="12"/>
      <c r="AR48" s="12"/>
      <c r="AS48" s="12"/>
      <c r="AT48" s="12"/>
      <c r="AU48" s="12"/>
      <c r="AV48" s="12"/>
    </row>
    <row r="49" spans="9:48" x14ac:dyDescent="0.3">
      <c r="I49" s="10" t="s">
        <v>947</v>
      </c>
      <c r="J49" s="10" t="s">
        <v>193</v>
      </c>
      <c r="AP49" s="12"/>
      <c r="AQ49" s="12"/>
      <c r="AR49" s="12"/>
      <c r="AS49" s="12"/>
      <c r="AT49" s="12"/>
      <c r="AU49" s="12"/>
      <c r="AV49" s="12"/>
    </row>
    <row r="50" spans="9:48" x14ac:dyDescent="0.3">
      <c r="I50" s="10" t="s">
        <v>947</v>
      </c>
      <c r="J50" s="10" t="s">
        <v>194</v>
      </c>
      <c r="AP50" s="12"/>
      <c r="AQ50" s="12"/>
      <c r="AR50" s="12"/>
      <c r="AS50" s="12"/>
      <c r="AT50" s="12"/>
      <c r="AU50" s="12"/>
      <c r="AV50" s="12"/>
    </row>
    <row r="51" spans="9:48" x14ac:dyDescent="0.3">
      <c r="I51" s="10" t="s">
        <v>947</v>
      </c>
      <c r="J51" s="10" t="s">
        <v>195</v>
      </c>
      <c r="AP51" s="12"/>
      <c r="AQ51" s="12"/>
      <c r="AR51" s="12"/>
      <c r="AS51" s="12"/>
      <c r="AT51" s="12"/>
      <c r="AU51" s="12"/>
      <c r="AV51" s="12"/>
    </row>
    <row r="52" spans="9:48" x14ac:dyDescent="0.3">
      <c r="I52" s="10" t="s">
        <v>947</v>
      </c>
      <c r="J52" s="10" t="s">
        <v>196</v>
      </c>
      <c r="AP52" s="12"/>
      <c r="AQ52" s="12"/>
      <c r="AR52" s="12"/>
      <c r="AS52" s="12"/>
      <c r="AT52" s="12"/>
      <c r="AU52" s="12"/>
      <c r="AV52" s="12"/>
    </row>
    <row r="53" spans="9:48" x14ac:dyDescent="0.3">
      <c r="I53" s="10" t="s">
        <v>947</v>
      </c>
      <c r="J53" s="10" t="s">
        <v>197</v>
      </c>
      <c r="AP53" s="12"/>
      <c r="AQ53" s="12"/>
      <c r="AR53" s="12"/>
      <c r="AS53" s="12"/>
      <c r="AT53" s="12"/>
      <c r="AU53" s="12"/>
      <c r="AV53" s="12"/>
    </row>
    <row r="54" spans="9:48" x14ac:dyDescent="0.3">
      <c r="I54" s="10" t="s">
        <v>947</v>
      </c>
      <c r="J54" s="10" t="s">
        <v>198</v>
      </c>
      <c r="AP54" s="12"/>
      <c r="AQ54" s="12"/>
      <c r="AR54" s="12"/>
      <c r="AS54" s="12"/>
      <c r="AT54" s="12"/>
      <c r="AU54" s="12"/>
      <c r="AV54" s="12"/>
    </row>
    <row r="55" spans="9:48" x14ac:dyDescent="0.3">
      <c r="I55" s="10" t="s">
        <v>947</v>
      </c>
      <c r="J55" s="10" t="s">
        <v>199</v>
      </c>
      <c r="AP55" s="12"/>
      <c r="AQ55" s="12"/>
      <c r="AR55" s="12"/>
      <c r="AS55" s="12"/>
      <c r="AT55" s="12"/>
      <c r="AU55" s="12"/>
      <c r="AV55" s="12"/>
    </row>
    <row r="56" spans="9:48" x14ac:dyDescent="0.3">
      <c r="I56" s="10" t="s">
        <v>947</v>
      </c>
      <c r="J56" s="10" t="s">
        <v>200</v>
      </c>
      <c r="AP56" s="12"/>
      <c r="AQ56" s="12"/>
      <c r="AR56" s="12"/>
      <c r="AS56" s="12"/>
      <c r="AT56" s="12"/>
      <c r="AU56" s="12"/>
      <c r="AV56" s="12"/>
    </row>
    <row r="57" spans="9:48" x14ac:dyDescent="0.3">
      <c r="I57" s="10" t="s">
        <v>947</v>
      </c>
      <c r="J57" s="10" t="s">
        <v>201</v>
      </c>
      <c r="AP57" s="12"/>
      <c r="AQ57" s="12"/>
      <c r="AR57" s="12"/>
      <c r="AS57" s="12"/>
      <c r="AT57" s="12"/>
      <c r="AU57" s="12"/>
      <c r="AV57" s="12"/>
    </row>
    <row r="58" spans="9:48" x14ac:dyDescent="0.3">
      <c r="I58" s="10" t="s">
        <v>947</v>
      </c>
      <c r="J58" s="10" t="s">
        <v>202</v>
      </c>
      <c r="AP58" s="12"/>
      <c r="AQ58" s="12"/>
      <c r="AR58" s="12"/>
      <c r="AS58" s="12"/>
      <c r="AT58" s="12"/>
      <c r="AU58" s="12"/>
      <c r="AV58" s="12"/>
    </row>
    <row r="59" spans="9:48" x14ac:dyDescent="0.3">
      <c r="I59" s="10" t="s">
        <v>947</v>
      </c>
      <c r="J59" s="10" t="s">
        <v>203</v>
      </c>
      <c r="AP59" s="12"/>
      <c r="AQ59" s="12"/>
      <c r="AR59" s="12"/>
      <c r="AS59" s="12"/>
      <c r="AT59" s="12"/>
      <c r="AU59" s="12"/>
      <c r="AV59" s="12"/>
    </row>
    <row r="60" spans="9:48" x14ac:dyDescent="0.3">
      <c r="I60" s="10" t="s">
        <v>947</v>
      </c>
      <c r="J60" s="10" t="s">
        <v>204</v>
      </c>
      <c r="AP60" s="12"/>
      <c r="AQ60" s="12"/>
      <c r="AR60" s="12"/>
      <c r="AS60" s="12"/>
      <c r="AT60" s="12"/>
      <c r="AU60" s="12"/>
      <c r="AV60" s="12"/>
    </row>
    <row r="61" spans="9:48" x14ac:dyDescent="0.3">
      <c r="I61" s="10" t="s">
        <v>947</v>
      </c>
      <c r="J61" s="10" t="s">
        <v>205</v>
      </c>
      <c r="AP61" s="12"/>
      <c r="AQ61" s="12"/>
      <c r="AR61" s="12"/>
      <c r="AS61" s="12"/>
      <c r="AT61" s="12"/>
      <c r="AU61" s="12"/>
      <c r="AV61" s="12"/>
    </row>
    <row r="62" spans="9:48" x14ac:dyDescent="0.3">
      <c r="I62" s="10" t="s">
        <v>947</v>
      </c>
      <c r="J62" s="10" t="s">
        <v>206</v>
      </c>
      <c r="AP62" s="12"/>
      <c r="AQ62" s="12"/>
      <c r="AR62" s="12"/>
      <c r="AS62" s="12"/>
      <c r="AT62" s="12"/>
      <c r="AU62" s="12"/>
      <c r="AV62" s="12"/>
    </row>
    <row r="63" spans="9:48" x14ac:dyDescent="0.3">
      <c r="I63" s="10" t="s">
        <v>947</v>
      </c>
      <c r="J63" s="10" t="s">
        <v>207</v>
      </c>
      <c r="AP63" s="12"/>
      <c r="AQ63" s="12"/>
      <c r="AR63" s="12"/>
      <c r="AS63" s="12"/>
      <c r="AT63" s="12"/>
      <c r="AU63" s="12"/>
      <c r="AV63" s="12"/>
    </row>
    <row r="64" spans="9:48" x14ac:dyDescent="0.3">
      <c r="I64" s="10" t="s">
        <v>947</v>
      </c>
      <c r="J64" s="10" t="s">
        <v>208</v>
      </c>
      <c r="AP64" s="12"/>
      <c r="AQ64" s="12"/>
      <c r="AR64" s="12"/>
      <c r="AS64" s="12"/>
      <c r="AT64" s="12"/>
      <c r="AU64" s="12"/>
      <c r="AV64" s="12"/>
    </row>
    <row r="65" spans="9:48" x14ac:dyDescent="0.3">
      <c r="I65" s="10" t="s">
        <v>947</v>
      </c>
      <c r="J65" s="10" t="s">
        <v>209</v>
      </c>
      <c r="AP65" s="12"/>
      <c r="AQ65" s="12"/>
      <c r="AR65" s="12"/>
      <c r="AS65" s="12"/>
      <c r="AT65" s="12"/>
      <c r="AU65" s="12"/>
      <c r="AV65" s="12"/>
    </row>
    <row r="66" spans="9:48" x14ac:dyDescent="0.3">
      <c r="I66" s="10" t="s">
        <v>947</v>
      </c>
      <c r="J66" s="10" t="s">
        <v>210</v>
      </c>
      <c r="AP66" s="12"/>
      <c r="AQ66" s="12"/>
      <c r="AR66" s="12"/>
      <c r="AS66" s="12"/>
      <c r="AT66" s="12"/>
      <c r="AU66" s="12"/>
      <c r="AV66" s="12"/>
    </row>
    <row r="67" spans="9:48" x14ac:dyDescent="0.3">
      <c r="I67" s="10" t="s">
        <v>947</v>
      </c>
      <c r="J67" s="10" t="s">
        <v>211</v>
      </c>
      <c r="AP67" s="12"/>
      <c r="AQ67" s="12"/>
      <c r="AR67" s="12"/>
      <c r="AS67" s="12"/>
      <c r="AT67" s="12"/>
      <c r="AU67" s="12"/>
      <c r="AV67" s="12"/>
    </row>
    <row r="68" spans="9:48" x14ac:dyDescent="0.3">
      <c r="I68" s="10" t="s">
        <v>947</v>
      </c>
      <c r="J68" s="10" t="s">
        <v>212</v>
      </c>
      <c r="AP68" s="12"/>
      <c r="AQ68" s="12"/>
      <c r="AR68" s="12"/>
      <c r="AS68" s="12"/>
      <c r="AT68" s="12"/>
      <c r="AU68" s="12"/>
      <c r="AV68" s="12"/>
    </row>
    <row r="69" spans="9:48" x14ac:dyDescent="0.3">
      <c r="I69" s="10" t="s">
        <v>947</v>
      </c>
      <c r="J69" s="10" t="s">
        <v>213</v>
      </c>
      <c r="AP69" s="12"/>
      <c r="AQ69" s="12"/>
      <c r="AR69" s="12"/>
      <c r="AS69" s="12"/>
      <c r="AT69" s="12"/>
      <c r="AU69" s="12"/>
      <c r="AV69" s="12"/>
    </row>
    <row r="70" spans="9:48" x14ac:dyDescent="0.3">
      <c r="I70" s="10" t="s">
        <v>947</v>
      </c>
      <c r="J70" s="10" t="s">
        <v>214</v>
      </c>
      <c r="AP70" s="12"/>
      <c r="AQ70" s="12"/>
      <c r="AR70" s="12"/>
      <c r="AS70" s="12"/>
      <c r="AT70" s="12"/>
      <c r="AU70" s="12"/>
      <c r="AV70" s="12"/>
    </row>
    <row r="71" spans="9:48" x14ac:dyDescent="0.3">
      <c r="I71" s="10" t="s">
        <v>947</v>
      </c>
      <c r="J71" s="10" t="s">
        <v>215</v>
      </c>
      <c r="AP71" s="12"/>
      <c r="AQ71" s="12"/>
      <c r="AR71" s="12"/>
      <c r="AS71" s="12"/>
      <c r="AT71" s="12"/>
      <c r="AU71" s="12"/>
      <c r="AV71" s="12"/>
    </row>
    <row r="72" spans="9:48" x14ac:dyDescent="0.3">
      <c r="I72" s="10" t="s">
        <v>947</v>
      </c>
      <c r="J72" s="10" t="s">
        <v>216</v>
      </c>
      <c r="AP72" s="12"/>
      <c r="AQ72" s="12"/>
      <c r="AR72" s="12"/>
      <c r="AS72" s="12"/>
      <c r="AT72" s="12"/>
      <c r="AU72" s="12"/>
      <c r="AV72" s="12"/>
    </row>
    <row r="73" spans="9:48" x14ac:dyDescent="0.3">
      <c r="I73" s="10" t="s">
        <v>947</v>
      </c>
      <c r="J73" s="10" t="s">
        <v>217</v>
      </c>
      <c r="AP73" s="12"/>
      <c r="AQ73" s="12"/>
      <c r="AR73" s="12"/>
      <c r="AS73" s="12"/>
      <c r="AT73" s="12"/>
      <c r="AU73" s="12"/>
      <c r="AV73" s="12"/>
    </row>
    <row r="74" spans="9:48" x14ac:dyDescent="0.3">
      <c r="I74" s="10" t="s">
        <v>947</v>
      </c>
      <c r="J74" s="10" t="s">
        <v>218</v>
      </c>
      <c r="AP74" s="12"/>
      <c r="AQ74" s="12"/>
      <c r="AR74" s="12"/>
      <c r="AS74" s="12"/>
      <c r="AT74" s="12"/>
      <c r="AU74" s="12"/>
      <c r="AV74" s="12"/>
    </row>
    <row r="75" spans="9:48" x14ac:dyDescent="0.3">
      <c r="I75" s="10" t="s">
        <v>947</v>
      </c>
      <c r="J75" s="10" t="s">
        <v>219</v>
      </c>
      <c r="AP75" s="12"/>
      <c r="AQ75" s="12"/>
      <c r="AR75" s="12"/>
      <c r="AS75" s="12"/>
      <c r="AT75" s="12"/>
      <c r="AU75" s="12"/>
      <c r="AV75" s="12"/>
    </row>
    <row r="76" spans="9:48" x14ac:dyDescent="0.3">
      <c r="I76" s="10" t="s">
        <v>947</v>
      </c>
      <c r="J76" s="10" t="s">
        <v>220</v>
      </c>
      <c r="AP76" s="12"/>
      <c r="AQ76" s="12"/>
      <c r="AR76" s="12"/>
      <c r="AS76" s="12"/>
      <c r="AT76" s="12"/>
      <c r="AU76" s="12"/>
      <c r="AV76" s="12"/>
    </row>
    <row r="77" spans="9:48" x14ac:dyDescent="0.3">
      <c r="I77" s="10" t="s">
        <v>947</v>
      </c>
      <c r="J77" s="10" t="s">
        <v>221</v>
      </c>
      <c r="AP77" s="12"/>
      <c r="AQ77" s="12"/>
      <c r="AR77" s="12"/>
      <c r="AS77" s="12"/>
      <c r="AT77" s="12"/>
      <c r="AU77" s="12"/>
      <c r="AV77" s="12"/>
    </row>
    <row r="78" spans="9:48" x14ac:dyDescent="0.3">
      <c r="I78" s="10" t="s">
        <v>947</v>
      </c>
      <c r="J78" s="10" t="s">
        <v>222</v>
      </c>
      <c r="AP78" s="12"/>
      <c r="AQ78" s="12"/>
      <c r="AR78" s="12"/>
      <c r="AS78" s="12"/>
      <c r="AT78" s="12"/>
      <c r="AU78" s="12"/>
      <c r="AV78" s="12"/>
    </row>
    <row r="79" spans="9:48" x14ac:dyDescent="0.3">
      <c r="I79" s="10" t="s">
        <v>947</v>
      </c>
      <c r="J79" s="10" t="s">
        <v>223</v>
      </c>
      <c r="AP79" s="12"/>
      <c r="AQ79" s="12"/>
      <c r="AR79" s="12"/>
      <c r="AS79" s="12"/>
      <c r="AT79" s="12"/>
      <c r="AU79" s="12"/>
      <c r="AV79" s="12"/>
    </row>
    <row r="80" spans="9:48" x14ac:dyDescent="0.3">
      <c r="I80" s="10" t="s">
        <v>947</v>
      </c>
      <c r="J80" s="10" t="s">
        <v>224</v>
      </c>
    </row>
    <row r="81" spans="9:10" x14ac:dyDescent="0.3">
      <c r="I81" s="10" t="s">
        <v>947</v>
      </c>
      <c r="J81" s="10" t="s">
        <v>225</v>
      </c>
    </row>
    <row r="82" spans="9:10" x14ac:dyDescent="0.3">
      <c r="I82" s="10" t="s">
        <v>947</v>
      </c>
      <c r="J82" s="10" t="s">
        <v>226</v>
      </c>
    </row>
    <row r="83" spans="9:10" x14ac:dyDescent="0.3">
      <c r="I83" s="10" t="s">
        <v>947</v>
      </c>
      <c r="J83" s="10" t="s">
        <v>227</v>
      </c>
    </row>
    <row r="84" spans="9:10" x14ac:dyDescent="0.3">
      <c r="I84" s="10" t="s">
        <v>947</v>
      </c>
      <c r="J84" s="10" t="s">
        <v>228</v>
      </c>
    </row>
    <row r="85" spans="9:10" x14ac:dyDescent="0.3">
      <c r="I85" s="10" t="s">
        <v>947</v>
      </c>
      <c r="J85" s="10" t="s">
        <v>229</v>
      </c>
    </row>
    <row r="86" spans="9:10" x14ac:dyDescent="0.3">
      <c r="I86" s="10" t="s">
        <v>947</v>
      </c>
      <c r="J86" s="10" t="s">
        <v>230</v>
      </c>
    </row>
    <row r="87" spans="9:10" x14ac:dyDescent="0.3">
      <c r="I87" s="10" t="s">
        <v>947</v>
      </c>
      <c r="J87" s="10" t="s">
        <v>231</v>
      </c>
    </row>
    <row r="88" spans="9:10" x14ac:dyDescent="0.3">
      <c r="I88" s="10" t="s">
        <v>947</v>
      </c>
      <c r="J88" s="10" t="s">
        <v>232</v>
      </c>
    </row>
    <row r="89" spans="9:10" x14ac:dyDescent="0.3">
      <c r="I89" s="10" t="s">
        <v>947</v>
      </c>
      <c r="J89" s="10" t="s">
        <v>233</v>
      </c>
    </row>
    <row r="90" spans="9:10" x14ac:dyDescent="0.3">
      <c r="I90" s="10" t="s">
        <v>947</v>
      </c>
      <c r="J90" s="10" t="s">
        <v>234</v>
      </c>
    </row>
    <row r="91" spans="9:10" x14ac:dyDescent="0.3">
      <c r="I91" s="10" t="s">
        <v>947</v>
      </c>
      <c r="J91" s="10" t="s">
        <v>235</v>
      </c>
    </row>
    <row r="92" spans="9:10" x14ac:dyDescent="0.3">
      <c r="I92" s="10" t="s">
        <v>947</v>
      </c>
      <c r="J92" s="10" t="s">
        <v>236</v>
      </c>
    </row>
    <row r="93" spans="9:10" x14ac:dyDescent="0.3">
      <c r="I93" s="10" t="s">
        <v>947</v>
      </c>
      <c r="J93" s="10" t="s">
        <v>237</v>
      </c>
    </row>
    <row r="94" spans="9:10" x14ac:dyDescent="0.3">
      <c r="I94" s="10" t="s">
        <v>947</v>
      </c>
      <c r="J94" s="10" t="s">
        <v>238</v>
      </c>
    </row>
    <row r="95" spans="9:10" x14ac:dyDescent="0.3">
      <c r="I95" s="10" t="s">
        <v>947</v>
      </c>
      <c r="J95" s="10" t="s">
        <v>239</v>
      </c>
    </row>
    <row r="96" spans="9:10" x14ac:dyDescent="0.3">
      <c r="I96" s="10" t="s">
        <v>947</v>
      </c>
      <c r="J96" s="10" t="s">
        <v>240</v>
      </c>
    </row>
    <row r="97" spans="9:10" x14ac:dyDescent="0.3">
      <c r="I97" s="10" t="s">
        <v>947</v>
      </c>
      <c r="J97" s="10" t="s">
        <v>241</v>
      </c>
    </row>
    <row r="98" spans="9:10" x14ac:dyDescent="0.3">
      <c r="I98" s="10" t="s">
        <v>947</v>
      </c>
      <c r="J98" s="10" t="s">
        <v>242</v>
      </c>
    </row>
    <row r="99" spans="9:10" x14ac:dyDescent="0.3">
      <c r="I99" s="10" t="s">
        <v>947</v>
      </c>
      <c r="J99" s="10" t="s">
        <v>243</v>
      </c>
    </row>
    <row r="100" spans="9:10" x14ac:dyDescent="0.3">
      <c r="I100" s="10" t="s">
        <v>947</v>
      </c>
      <c r="J100" s="10" t="s">
        <v>244</v>
      </c>
    </row>
    <row r="101" spans="9:10" x14ac:dyDescent="0.3">
      <c r="I101" s="10" t="s">
        <v>947</v>
      </c>
      <c r="J101" s="10" t="s">
        <v>245</v>
      </c>
    </row>
    <row r="102" spans="9:10" x14ac:dyDescent="0.3">
      <c r="I102" s="10" t="s">
        <v>947</v>
      </c>
      <c r="J102" s="10" t="s">
        <v>246</v>
      </c>
    </row>
    <row r="103" spans="9:10" x14ac:dyDescent="0.3">
      <c r="I103" s="10" t="s">
        <v>947</v>
      </c>
      <c r="J103" s="10" t="s">
        <v>247</v>
      </c>
    </row>
    <row r="104" spans="9:10" x14ac:dyDescent="0.3">
      <c r="I104" s="10" t="s">
        <v>947</v>
      </c>
      <c r="J104" s="10" t="s">
        <v>248</v>
      </c>
    </row>
    <row r="105" spans="9:10" x14ac:dyDescent="0.3">
      <c r="I105" s="10" t="s">
        <v>947</v>
      </c>
      <c r="J105" s="10" t="s">
        <v>249</v>
      </c>
    </row>
    <row r="106" spans="9:10" x14ac:dyDescent="0.3">
      <c r="I106" s="10" t="s">
        <v>947</v>
      </c>
      <c r="J106" s="10" t="s">
        <v>250</v>
      </c>
    </row>
    <row r="107" spans="9:10" x14ac:dyDescent="0.3">
      <c r="I107" s="10" t="s">
        <v>947</v>
      </c>
      <c r="J107" s="10" t="s">
        <v>251</v>
      </c>
    </row>
    <row r="108" spans="9:10" x14ac:dyDescent="0.3">
      <c r="I108" s="10" t="s">
        <v>947</v>
      </c>
      <c r="J108" s="10" t="s">
        <v>252</v>
      </c>
    </row>
    <row r="109" spans="9:10" x14ac:dyDescent="0.3">
      <c r="I109" s="10" t="s">
        <v>947</v>
      </c>
      <c r="J109" s="10" t="s">
        <v>253</v>
      </c>
    </row>
    <row r="110" spans="9:10" x14ac:dyDescent="0.3">
      <c r="I110" s="10" t="s">
        <v>947</v>
      </c>
      <c r="J110" s="10" t="s">
        <v>254</v>
      </c>
    </row>
    <row r="111" spans="9:10" x14ac:dyDescent="0.3">
      <c r="I111" s="10" t="s">
        <v>947</v>
      </c>
      <c r="J111" s="10" t="s">
        <v>255</v>
      </c>
    </row>
    <row r="112" spans="9:10" x14ac:dyDescent="0.3">
      <c r="I112" s="10" t="s">
        <v>947</v>
      </c>
      <c r="J112" s="10" t="s">
        <v>256</v>
      </c>
    </row>
    <row r="113" spans="9:10" x14ac:dyDescent="0.3">
      <c r="I113" s="10" t="s">
        <v>947</v>
      </c>
      <c r="J113" s="10" t="s">
        <v>257</v>
      </c>
    </row>
    <row r="114" spans="9:10" x14ac:dyDescent="0.3">
      <c r="I114" s="10" t="s">
        <v>947</v>
      </c>
      <c r="J114" s="10" t="s">
        <v>258</v>
      </c>
    </row>
    <row r="115" spans="9:10" x14ac:dyDescent="0.3">
      <c r="I115" s="10" t="s">
        <v>947</v>
      </c>
      <c r="J115" s="10" t="s">
        <v>259</v>
      </c>
    </row>
    <row r="116" spans="9:10" x14ac:dyDescent="0.3">
      <c r="I116" s="10" t="s">
        <v>947</v>
      </c>
      <c r="J116" s="10" t="s">
        <v>260</v>
      </c>
    </row>
    <row r="117" spans="9:10" x14ac:dyDescent="0.3">
      <c r="I117" s="10" t="s">
        <v>947</v>
      </c>
      <c r="J117" s="10" t="s">
        <v>261</v>
      </c>
    </row>
    <row r="118" spans="9:10" x14ac:dyDescent="0.3">
      <c r="I118" s="10" t="s">
        <v>947</v>
      </c>
      <c r="J118" s="10" t="s">
        <v>262</v>
      </c>
    </row>
    <row r="119" spans="9:10" x14ac:dyDescent="0.3">
      <c r="I119" s="10" t="s">
        <v>947</v>
      </c>
      <c r="J119" s="10" t="s">
        <v>263</v>
      </c>
    </row>
    <row r="120" spans="9:10" x14ac:dyDescent="0.3">
      <c r="I120" s="10" t="s">
        <v>947</v>
      </c>
      <c r="J120" s="10" t="s">
        <v>264</v>
      </c>
    </row>
    <row r="121" spans="9:10" x14ac:dyDescent="0.3">
      <c r="I121" s="10" t="s">
        <v>947</v>
      </c>
      <c r="J121" s="10" t="s">
        <v>265</v>
      </c>
    </row>
    <row r="122" spans="9:10" x14ac:dyDescent="0.3">
      <c r="I122" s="10" t="s">
        <v>947</v>
      </c>
      <c r="J122" s="10" t="s">
        <v>266</v>
      </c>
    </row>
    <row r="123" spans="9:10" x14ac:dyDescent="0.3">
      <c r="I123" s="10" t="s">
        <v>947</v>
      </c>
      <c r="J123" s="10" t="s">
        <v>267</v>
      </c>
    </row>
    <row r="124" spans="9:10" x14ac:dyDescent="0.3">
      <c r="I124" s="10" t="s">
        <v>947</v>
      </c>
      <c r="J124" s="10" t="s">
        <v>268</v>
      </c>
    </row>
    <row r="125" spans="9:10" x14ac:dyDescent="0.3">
      <c r="I125" s="10" t="s">
        <v>947</v>
      </c>
      <c r="J125" s="10" t="s">
        <v>269</v>
      </c>
    </row>
    <row r="126" spans="9:10" x14ac:dyDescent="0.3">
      <c r="I126" s="10" t="s">
        <v>947</v>
      </c>
      <c r="J126" s="10" t="s">
        <v>270</v>
      </c>
    </row>
    <row r="127" spans="9:10" x14ac:dyDescent="0.3">
      <c r="I127" s="10" t="s">
        <v>947</v>
      </c>
      <c r="J127" s="10" t="s">
        <v>271</v>
      </c>
    </row>
    <row r="128" spans="9:10" x14ac:dyDescent="0.3">
      <c r="I128" s="10" t="s">
        <v>947</v>
      </c>
      <c r="J128" s="10" t="s">
        <v>272</v>
      </c>
    </row>
    <row r="129" spans="9:10" x14ac:dyDescent="0.3">
      <c r="I129" s="10" t="s">
        <v>947</v>
      </c>
      <c r="J129" s="10" t="s">
        <v>273</v>
      </c>
    </row>
    <row r="130" spans="9:10" x14ac:dyDescent="0.3">
      <c r="I130" s="10" t="s">
        <v>947</v>
      </c>
      <c r="J130" s="10" t="s">
        <v>274</v>
      </c>
    </row>
    <row r="131" spans="9:10" x14ac:dyDescent="0.3">
      <c r="I131" s="10" t="s">
        <v>947</v>
      </c>
      <c r="J131" s="10" t="s">
        <v>275</v>
      </c>
    </row>
    <row r="132" spans="9:10" x14ac:dyDescent="0.3">
      <c r="I132" s="10" t="s">
        <v>947</v>
      </c>
      <c r="J132" s="10" t="s">
        <v>276</v>
      </c>
    </row>
    <row r="133" spans="9:10" x14ac:dyDescent="0.3">
      <c r="I133" s="10" t="s">
        <v>947</v>
      </c>
      <c r="J133" s="10" t="s">
        <v>277</v>
      </c>
    </row>
    <row r="134" spans="9:10" x14ac:dyDescent="0.3">
      <c r="I134" s="10" t="s">
        <v>947</v>
      </c>
      <c r="J134" s="10" t="s">
        <v>278</v>
      </c>
    </row>
    <row r="135" spans="9:10" x14ac:dyDescent="0.3">
      <c r="I135" s="10" t="s">
        <v>947</v>
      </c>
      <c r="J135" s="10" t="s">
        <v>279</v>
      </c>
    </row>
    <row r="136" spans="9:10" x14ac:dyDescent="0.3">
      <c r="I136" s="10" t="s">
        <v>947</v>
      </c>
      <c r="J136" s="10" t="s">
        <v>280</v>
      </c>
    </row>
    <row r="137" spans="9:10" x14ac:dyDescent="0.3">
      <c r="I137" s="10" t="s">
        <v>947</v>
      </c>
      <c r="J137" s="10" t="s">
        <v>281</v>
      </c>
    </row>
    <row r="138" spans="9:10" x14ac:dyDescent="0.3">
      <c r="I138" s="10" t="s">
        <v>947</v>
      </c>
      <c r="J138" s="10" t="s">
        <v>282</v>
      </c>
    </row>
    <row r="139" spans="9:10" x14ac:dyDescent="0.3">
      <c r="I139" s="10" t="s">
        <v>947</v>
      </c>
      <c r="J139" s="10" t="s">
        <v>283</v>
      </c>
    </row>
    <row r="140" spans="9:10" x14ac:dyDescent="0.3">
      <c r="I140" s="10" t="s">
        <v>947</v>
      </c>
      <c r="J140" s="10" t="s">
        <v>284</v>
      </c>
    </row>
    <row r="141" spans="9:10" x14ac:dyDescent="0.3">
      <c r="I141" s="10" t="s">
        <v>947</v>
      </c>
      <c r="J141" s="10" t="s">
        <v>285</v>
      </c>
    </row>
    <row r="142" spans="9:10" x14ac:dyDescent="0.3">
      <c r="I142" s="10" t="s">
        <v>947</v>
      </c>
      <c r="J142" s="10" t="s">
        <v>286</v>
      </c>
    </row>
    <row r="143" spans="9:10" x14ac:dyDescent="0.3">
      <c r="I143" s="10" t="s">
        <v>947</v>
      </c>
      <c r="J143" s="10" t="s">
        <v>287</v>
      </c>
    </row>
    <row r="144" spans="9:10" x14ac:dyDescent="0.3">
      <c r="I144" s="10" t="s">
        <v>947</v>
      </c>
      <c r="J144" s="10" t="s">
        <v>288</v>
      </c>
    </row>
    <row r="145" spans="9:10" x14ac:dyDescent="0.3">
      <c r="I145" s="10" t="s">
        <v>947</v>
      </c>
      <c r="J145" s="10" t="s">
        <v>289</v>
      </c>
    </row>
    <row r="146" spans="9:10" x14ac:dyDescent="0.3">
      <c r="I146" s="10" t="s">
        <v>947</v>
      </c>
      <c r="J146" s="10" t="s">
        <v>290</v>
      </c>
    </row>
    <row r="147" spans="9:10" x14ac:dyDescent="0.3">
      <c r="I147" s="10" t="s">
        <v>947</v>
      </c>
      <c r="J147" s="10" t="s">
        <v>291</v>
      </c>
    </row>
    <row r="148" spans="9:10" x14ac:dyDescent="0.3">
      <c r="I148" s="10" t="s">
        <v>947</v>
      </c>
      <c r="J148" s="10" t="s">
        <v>292</v>
      </c>
    </row>
    <row r="149" spans="9:10" x14ac:dyDescent="0.3">
      <c r="I149" s="10" t="s">
        <v>947</v>
      </c>
      <c r="J149" s="10" t="s">
        <v>293</v>
      </c>
    </row>
    <row r="150" spans="9:10" x14ac:dyDescent="0.3">
      <c r="I150" s="10" t="s">
        <v>947</v>
      </c>
      <c r="J150" s="10" t="s">
        <v>294</v>
      </c>
    </row>
    <row r="151" spans="9:10" x14ac:dyDescent="0.3">
      <c r="I151" s="10" t="s">
        <v>947</v>
      </c>
      <c r="J151" s="10" t="s">
        <v>295</v>
      </c>
    </row>
    <row r="152" spans="9:10" x14ac:dyDescent="0.3">
      <c r="I152" s="10" t="s">
        <v>947</v>
      </c>
      <c r="J152" s="10" t="s">
        <v>296</v>
      </c>
    </row>
    <row r="153" spans="9:10" x14ac:dyDescent="0.3">
      <c r="I153" s="10" t="s">
        <v>947</v>
      </c>
      <c r="J153" s="10" t="s">
        <v>4911</v>
      </c>
    </row>
    <row r="154" spans="9:10" x14ac:dyDescent="0.3">
      <c r="I154" s="10" t="s">
        <v>947</v>
      </c>
      <c r="J154" s="10" t="s">
        <v>297</v>
      </c>
    </row>
    <row r="155" spans="9:10" x14ac:dyDescent="0.3">
      <c r="I155" s="10" t="s">
        <v>947</v>
      </c>
      <c r="J155" s="10" t="s">
        <v>298</v>
      </c>
    </row>
    <row r="156" spans="9:10" x14ac:dyDescent="0.3">
      <c r="I156" s="10" t="s">
        <v>947</v>
      </c>
      <c r="J156" s="10" t="s">
        <v>4913</v>
      </c>
    </row>
    <row r="157" spans="9:10" x14ac:dyDescent="0.3">
      <c r="I157" s="10" t="s">
        <v>947</v>
      </c>
      <c r="J157" s="10" t="s">
        <v>299</v>
      </c>
    </row>
    <row r="158" spans="9:10" x14ac:dyDescent="0.3">
      <c r="I158" s="10" t="s">
        <v>947</v>
      </c>
      <c r="J158" s="10" t="s">
        <v>300</v>
      </c>
    </row>
    <row r="159" spans="9:10" x14ac:dyDescent="0.3">
      <c r="I159" s="10" t="s">
        <v>947</v>
      </c>
      <c r="J159" s="10" t="s">
        <v>301</v>
      </c>
    </row>
    <row r="160" spans="9:10" x14ac:dyDescent="0.3">
      <c r="I160" s="10" t="s">
        <v>947</v>
      </c>
      <c r="J160" s="10" t="s">
        <v>302</v>
      </c>
    </row>
    <row r="161" spans="9:10" x14ac:dyDescent="0.3">
      <c r="I161" s="10" t="s">
        <v>947</v>
      </c>
      <c r="J161" s="10" t="s">
        <v>303</v>
      </c>
    </row>
    <row r="162" spans="9:10" x14ac:dyDescent="0.3">
      <c r="I162" s="10" t="s">
        <v>947</v>
      </c>
      <c r="J162" s="10" t="s">
        <v>304</v>
      </c>
    </row>
    <row r="163" spans="9:10" x14ac:dyDescent="0.3">
      <c r="I163" s="10" t="s">
        <v>947</v>
      </c>
      <c r="J163" s="10" t="s">
        <v>305</v>
      </c>
    </row>
    <row r="164" spans="9:10" x14ac:dyDescent="0.3">
      <c r="I164" s="10" t="s">
        <v>947</v>
      </c>
      <c r="J164" s="10" t="s">
        <v>306</v>
      </c>
    </row>
    <row r="165" spans="9:10" x14ac:dyDescent="0.3">
      <c r="I165" s="10" t="s">
        <v>947</v>
      </c>
      <c r="J165" s="10" t="s">
        <v>307</v>
      </c>
    </row>
    <row r="166" spans="9:10" x14ac:dyDescent="0.3">
      <c r="I166" s="10" t="s">
        <v>947</v>
      </c>
      <c r="J166" s="10" t="s">
        <v>308</v>
      </c>
    </row>
    <row r="167" spans="9:10" x14ac:dyDescent="0.3">
      <c r="I167" s="10" t="s">
        <v>947</v>
      </c>
      <c r="J167" s="10" t="s">
        <v>309</v>
      </c>
    </row>
    <row r="168" spans="9:10" x14ac:dyDescent="0.3">
      <c r="I168" s="10" t="s">
        <v>947</v>
      </c>
      <c r="J168" s="10" t="s">
        <v>310</v>
      </c>
    </row>
    <row r="169" spans="9:10" x14ac:dyDescent="0.3">
      <c r="I169" s="10" t="s">
        <v>947</v>
      </c>
      <c r="J169" s="10" t="s">
        <v>311</v>
      </c>
    </row>
    <row r="170" spans="9:10" x14ac:dyDescent="0.3">
      <c r="I170" s="10" t="s">
        <v>947</v>
      </c>
      <c r="J170" s="10" t="s">
        <v>312</v>
      </c>
    </row>
    <row r="171" spans="9:10" x14ac:dyDescent="0.3">
      <c r="I171" s="10" t="s">
        <v>947</v>
      </c>
      <c r="J171" s="10" t="s">
        <v>313</v>
      </c>
    </row>
    <row r="172" spans="9:10" x14ac:dyDescent="0.3">
      <c r="I172" s="10" t="s">
        <v>947</v>
      </c>
      <c r="J172" s="10" t="s">
        <v>314</v>
      </c>
    </row>
    <row r="173" spans="9:10" x14ac:dyDescent="0.3">
      <c r="I173" s="10" t="s">
        <v>947</v>
      </c>
      <c r="J173" s="10" t="s">
        <v>315</v>
      </c>
    </row>
    <row r="174" spans="9:10" x14ac:dyDescent="0.3">
      <c r="I174" s="10" t="s">
        <v>947</v>
      </c>
      <c r="J174" s="10" t="s">
        <v>316</v>
      </c>
    </row>
    <row r="175" spans="9:10" x14ac:dyDescent="0.3">
      <c r="I175" s="10" t="s">
        <v>947</v>
      </c>
      <c r="J175" s="10" t="s">
        <v>317</v>
      </c>
    </row>
    <row r="176" spans="9:10" x14ac:dyDescent="0.3">
      <c r="I176" s="10" t="s">
        <v>947</v>
      </c>
      <c r="J176" s="10" t="s">
        <v>318</v>
      </c>
    </row>
    <row r="177" spans="9:10" x14ac:dyDescent="0.3">
      <c r="I177" s="10" t="s">
        <v>947</v>
      </c>
      <c r="J177" s="10" t="s">
        <v>319</v>
      </c>
    </row>
    <row r="178" spans="9:10" x14ac:dyDescent="0.3">
      <c r="I178" s="10" t="s">
        <v>947</v>
      </c>
      <c r="J178" s="10" t="s">
        <v>320</v>
      </c>
    </row>
    <row r="179" spans="9:10" x14ac:dyDescent="0.3">
      <c r="I179" s="10" t="s">
        <v>947</v>
      </c>
      <c r="J179" s="10" t="s">
        <v>321</v>
      </c>
    </row>
    <row r="180" spans="9:10" x14ac:dyDescent="0.3">
      <c r="I180" s="10" t="s">
        <v>947</v>
      </c>
      <c r="J180" s="10" t="s">
        <v>322</v>
      </c>
    </row>
    <row r="181" spans="9:10" x14ac:dyDescent="0.3">
      <c r="I181" s="10" t="s">
        <v>947</v>
      </c>
      <c r="J181" s="10" t="s">
        <v>323</v>
      </c>
    </row>
    <row r="182" spans="9:10" x14ac:dyDescent="0.3">
      <c r="I182" s="10" t="s">
        <v>947</v>
      </c>
      <c r="J182" s="10" t="s">
        <v>324</v>
      </c>
    </row>
    <row r="183" spans="9:10" x14ac:dyDescent="0.3">
      <c r="I183" s="10" t="s">
        <v>947</v>
      </c>
      <c r="J183" s="10" t="s">
        <v>325</v>
      </c>
    </row>
    <row r="184" spans="9:10" x14ac:dyDescent="0.3">
      <c r="I184" s="10" t="s">
        <v>947</v>
      </c>
      <c r="J184" s="10" t="s">
        <v>326</v>
      </c>
    </row>
    <row r="185" spans="9:10" x14ac:dyDescent="0.3">
      <c r="I185" s="10" t="s">
        <v>947</v>
      </c>
      <c r="J185" s="10" t="s">
        <v>327</v>
      </c>
    </row>
    <row r="186" spans="9:10" x14ac:dyDescent="0.3">
      <c r="I186" s="10" t="s">
        <v>947</v>
      </c>
      <c r="J186" s="10" t="s">
        <v>328</v>
      </c>
    </row>
    <row r="187" spans="9:10" x14ac:dyDescent="0.3">
      <c r="I187" s="10" t="s">
        <v>947</v>
      </c>
      <c r="J187" s="10" t="s">
        <v>329</v>
      </c>
    </row>
    <row r="188" spans="9:10" x14ac:dyDescent="0.3">
      <c r="I188" s="10" t="s">
        <v>947</v>
      </c>
      <c r="J188" s="10" t="s">
        <v>330</v>
      </c>
    </row>
    <row r="189" spans="9:10" x14ac:dyDescent="0.3">
      <c r="I189" s="10" t="s">
        <v>947</v>
      </c>
      <c r="J189" s="10" t="s">
        <v>331</v>
      </c>
    </row>
    <row r="190" spans="9:10" x14ac:dyDescent="0.3">
      <c r="I190" s="10" t="s">
        <v>947</v>
      </c>
      <c r="J190" s="10" t="s">
        <v>332</v>
      </c>
    </row>
    <row r="191" spans="9:10" x14ac:dyDescent="0.3">
      <c r="I191" s="10" t="s">
        <v>947</v>
      </c>
      <c r="J191" s="10" t="s">
        <v>333</v>
      </c>
    </row>
    <row r="192" spans="9:10" x14ac:dyDescent="0.3">
      <c r="I192" s="10" t="s">
        <v>947</v>
      </c>
      <c r="J192" s="10" t="s">
        <v>334</v>
      </c>
    </row>
    <row r="193" spans="9:10" x14ac:dyDescent="0.3">
      <c r="I193" s="10" t="s">
        <v>947</v>
      </c>
      <c r="J193" s="10" t="s">
        <v>335</v>
      </c>
    </row>
    <row r="194" spans="9:10" x14ac:dyDescent="0.3">
      <c r="I194" s="10" t="s">
        <v>947</v>
      </c>
      <c r="J194" s="10" t="s">
        <v>336</v>
      </c>
    </row>
    <row r="195" spans="9:10" x14ac:dyDescent="0.3">
      <c r="I195" s="10" t="s">
        <v>947</v>
      </c>
      <c r="J195" s="10" t="s">
        <v>337</v>
      </c>
    </row>
    <row r="196" spans="9:10" x14ac:dyDescent="0.3">
      <c r="I196" s="10" t="s">
        <v>947</v>
      </c>
      <c r="J196" s="10" t="s">
        <v>338</v>
      </c>
    </row>
    <row r="197" spans="9:10" x14ac:dyDescent="0.3">
      <c r="I197" s="10" t="s">
        <v>947</v>
      </c>
      <c r="J197" s="10" t="s">
        <v>339</v>
      </c>
    </row>
    <row r="198" spans="9:10" x14ac:dyDescent="0.3">
      <c r="I198" s="10" t="s">
        <v>947</v>
      </c>
      <c r="J198" s="10" t="s">
        <v>340</v>
      </c>
    </row>
    <row r="199" spans="9:10" x14ac:dyDescent="0.3">
      <c r="I199" s="10" t="s">
        <v>947</v>
      </c>
      <c r="J199" s="10" t="s">
        <v>341</v>
      </c>
    </row>
    <row r="200" spans="9:10" x14ac:dyDescent="0.3">
      <c r="I200" s="10" t="s">
        <v>947</v>
      </c>
      <c r="J200" s="10" t="s">
        <v>342</v>
      </c>
    </row>
    <row r="201" spans="9:10" x14ac:dyDescent="0.3">
      <c r="I201" s="10" t="s">
        <v>947</v>
      </c>
      <c r="J201" s="10" t="s">
        <v>343</v>
      </c>
    </row>
    <row r="202" spans="9:10" x14ac:dyDescent="0.3">
      <c r="I202" s="10" t="s">
        <v>947</v>
      </c>
      <c r="J202" s="10" t="s">
        <v>344</v>
      </c>
    </row>
    <row r="203" spans="9:10" x14ac:dyDescent="0.3">
      <c r="I203" s="10" t="s">
        <v>947</v>
      </c>
      <c r="J203" s="10" t="s">
        <v>345</v>
      </c>
    </row>
    <row r="204" spans="9:10" x14ac:dyDescent="0.3">
      <c r="I204" s="10" t="s">
        <v>947</v>
      </c>
      <c r="J204" s="10" t="s">
        <v>346</v>
      </c>
    </row>
    <row r="205" spans="9:10" x14ac:dyDescent="0.3">
      <c r="I205" s="10" t="s">
        <v>947</v>
      </c>
      <c r="J205" s="10" t="s">
        <v>347</v>
      </c>
    </row>
    <row r="206" spans="9:10" x14ac:dyDescent="0.3">
      <c r="I206" s="10" t="s">
        <v>947</v>
      </c>
      <c r="J206" s="10" t="s">
        <v>348</v>
      </c>
    </row>
    <row r="207" spans="9:10" x14ac:dyDescent="0.3">
      <c r="I207" s="10" t="s">
        <v>947</v>
      </c>
      <c r="J207" s="10" t="s">
        <v>349</v>
      </c>
    </row>
    <row r="208" spans="9:10" x14ac:dyDescent="0.3">
      <c r="I208" s="10" t="s">
        <v>947</v>
      </c>
      <c r="J208" s="10" t="s">
        <v>350</v>
      </c>
    </row>
    <row r="209" spans="9:10" x14ac:dyDescent="0.3">
      <c r="I209" s="10" t="s">
        <v>947</v>
      </c>
      <c r="J209" s="10" t="s">
        <v>351</v>
      </c>
    </row>
    <row r="210" spans="9:10" x14ac:dyDescent="0.3">
      <c r="I210" s="10" t="s">
        <v>947</v>
      </c>
      <c r="J210" s="10" t="s">
        <v>352</v>
      </c>
    </row>
    <row r="211" spans="9:10" x14ac:dyDescent="0.3">
      <c r="I211" s="10" t="s">
        <v>947</v>
      </c>
      <c r="J211" s="10" t="s">
        <v>353</v>
      </c>
    </row>
    <row r="212" spans="9:10" x14ac:dyDescent="0.3">
      <c r="I212" s="10" t="s">
        <v>947</v>
      </c>
      <c r="J212" s="10" t="s">
        <v>354</v>
      </c>
    </row>
    <row r="213" spans="9:10" x14ac:dyDescent="0.3">
      <c r="I213" s="10" t="s">
        <v>947</v>
      </c>
      <c r="J213" s="10" t="s">
        <v>355</v>
      </c>
    </row>
    <row r="214" spans="9:10" x14ac:dyDescent="0.3">
      <c r="I214" s="10" t="s">
        <v>947</v>
      </c>
      <c r="J214" s="10" t="s">
        <v>356</v>
      </c>
    </row>
    <row r="215" spans="9:10" x14ac:dyDescent="0.3">
      <c r="I215" s="10" t="s">
        <v>947</v>
      </c>
      <c r="J215" s="10" t="s">
        <v>357</v>
      </c>
    </row>
    <row r="216" spans="9:10" x14ac:dyDescent="0.3">
      <c r="I216" s="10" t="s">
        <v>947</v>
      </c>
      <c r="J216" s="10" t="s">
        <v>358</v>
      </c>
    </row>
    <row r="217" spans="9:10" x14ac:dyDescent="0.3">
      <c r="I217" s="10" t="s">
        <v>947</v>
      </c>
      <c r="J217" s="10" t="s">
        <v>359</v>
      </c>
    </row>
    <row r="218" spans="9:10" x14ac:dyDescent="0.3">
      <c r="I218" s="10" t="s">
        <v>947</v>
      </c>
      <c r="J218" s="10" t="s">
        <v>360</v>
      </c>
    </row>
    <row r="219" spans="9:10" x14ac:dyDescent="0.3">
      <c r="I219" s="10" t="s">
        <v>947</v>
      </c>
      <c r="J219" s="10" t="s">
        <v>361</v>
      </c>
    </row>
    <row r="220" spans="9:10" x14ac:dyDescent="0.3">
      <c r="I220" s="10" t="s">
        <v>947</v>
      </c>
      <c r="J220" s="10" t="s">
        <v>362</v>
      </c>
    </row>
    <row r="221" spans="9:10" x14ac:dyDescent="0.3">
      <c r="I221" s="10" t="s">
        <v>947</v>
      </c>
      <c r="J221" s="10" t="s">
        <v>363</v>
      </c>
    </row>
    <row r="222" spans="9:10" x14ac:dyDescent="0.3">
      <c r="I222" s="10" t="s">
        <v>947</v>
      </c>
      <c r="J222" s="10" t="s">
        <v>364</v>
      </c>
    </row>
    <row r="223" spans="9:10" x14ac:dyDescent="0.3">
      <c r="I223" s="10" t="s">
        <v>947</v>
      </c>
      <c r="J223" s="10" t="s">
        <v>365</v>
      </c>
    </row>
    <row r="224" spans="9:10" x14ac:dyDescent="0.3">
      <c r="I224" s="10" t="s">
        <v>947</v>
      </c>
      <c r="J224" s="10" t="s">
        <v>366</v>
      </c>
    </row>
    <row r="225" spans="9:10" x14ac:dyDescent="0.3">
      <c r="I225" s="10" t="s">
        <v>947</v>
      </c>
      <c r="J225" s="10" t="s">
        <v>367</v>
      </c>
    </row>
    <row r="226" spans="9:10" x14ac:dyDescent="0.3">
      <c r="I226" s="10" t="s">
        <v>947</v>
      </c>
      <c r="J226" s="10" t="s">
        <v>368</v>
      </c>
    </row>
    <row r="227" spans="9:10" x14ac:dyDescent="0.3">
      <c r="I227" s="10" t="s">
        <v>947</v>
      </c>
      <c r="J227" s="10" t="s">
        <v>369</v>
      </c>
    </row>
    <row r="228" spans="9:10" x14ac:dyDescent="0.3">
      <c r="I228" s="10" t="s">
        <v>947</v>
      </c>
      <c r="J228" s="10" t="s">
        <v>370</v>
      </c>
    </row>
    <row r="229" spans="9:10" x14ac:dyDescent="0.3">
      <c r="I229" s="10" t="s">
        <v>947</v>
      </c>
      <c r="J229" s="10" t="s">
        <v>371</v>
      </c>
    </row>
    <row r="230" spans="9:10" x14ac:dyDescent="0.3">
      <c r="I230" s="10" t="s">
        <v>947</v>
      </c>
      <c r="J230" s="10" t="s">
        <v>372</v>
      </c>
    </row>
    <row r="231" spans="9:10" x14ac:dyDescent="0.3">
      <c r="I231" s="10" t="s">
        <v>947</v>
      </c>
      <c r="J231" s="10" t="s">
        <v>373</v>
      </c>
    </row>
    <row r="232" spans="9:10" x14ac:dyDescent="0.3">
      <c r="I232" s="10" t="s">
        <v>947</v>
      </c>
      <c r="J232" s="10" t="s">
        <v>374</v>
      </c>
    </row>
    <row r="233" spans="9:10" x14ac:dyDescent="0.3">
      <c r="I233" s="10" t="s">
        <v>947</v>
      </c>
      <c r="J233" s="10" t="s">
        <v>375</v>
      </c>
    </row>
    <row r="234" spans="9:10" x14ac:dyDescent="0.3">
      <c r="I234" s="10" t="s">
        <v>947</v>
      </c>
      <c r="J234" s="10" t="s">
        <v>376</v>
      </c>
    </row>
    <row r="235" spans="9:10" x14ac:dyDescent="0.3">
      <c r="I235" s="10" t="s">
        <v>947</v>
      </c>
      <c r="J235" s="10" t="s">
        <v>377</v>
      </c>
    </row>
    <row r="236" spans="9:10" x14ac:dyDescent="0.3">
      <c r="I236" s="10" t="s">
        <v>947</v>
      </c>
      <c r="J236" s="10" t="s">
        <v>378</v>
      </c>
    </row>
    <row r="237" spans="9:10" x14ac:dyDescent="0.3">
      <c r="I237" s="10" t="s">
        <v>947</v>
      </c>
      <c r="J237" s="10" t="s">
        <v>379</v>
      </c>
    </row>
    <row r="238" spans="9:10" x14ac:dyDescent="0.3">
      <c r="I238" s="10" t="s">
        <v>947</v>
      </c>
      <c r="J238" s="10" t="s">
        <v>380</v>
      </c>
    </row>
    <row r="239" spans="9:10" x14ac:dyDescent="0.3">
      <c r="I239" s="10" t="s">
        <v>947</v>
      </c>
      <c r="J239" s="10" t="s">
        <v>381</v>
      </c>
    </row>
    <row r="240" spans="9:10" x14ac:dyDescent="0.3">
      <c r="I240" s="10" t="s">
        <v>947</v>
      </c>
      <c r="J240" s="10" t="s">
        <v>382</v>
      </c>
    </row>
    <row r="241" spans="9:10" x14ac:dyDescent="0.3">
      <c r="I241" s="10" t="s">
        <v>947</v>
      </c>
      <c r="J241" s="10" t="s">
        <v>383</v>
      </c>
    </row>
    <row r="242" spans="9:10" x14ac:dyDescent="0.3">
      <c r="I242" s="10" t="s">
        <v>947</v>
      </c>
      <c r="J242" s="10" t="s">
        <v>384</v>
      </c>
    </row>
    <row r="243" spans="9:10" x14ac:dyDescent="0.3">
      <c r="I243" s="10" t="s">
        <v>947</v>
      </c>
      <c r="J243" s="10" t="s">
        <v>385</v>
      </c>
    </row>
    <row r="244" spans="9:10" x14ac:dyDescent="0.3">
      <c r="I244" s="10" t="s">
        <v>947</v>
      </c>
      <c r="J244" s="10" t="s">
        <v>386</v>
      </c>
    </row>
    <row r="245" spans="9:10" x14ac:dyDescent="0.3">
      <c r="I245" s="10" t="s">
        <v>947</v>
      </c>
      <c r="J245" s="10" t="s">
        <v>387</v>
      </c>
    </row>
    <row r="246" spans="9:10" x14ac:dyDescent="0.3">
      <c r="I246" s="10" t="s">
        <v>947</v>
      </c>
      <c r="J246" s="10" t="s">
        <v>388</v>
      </c>
    </row>
    <row r="247" spans="9:10" x14ac:dyDescent="0.3">
      <c r="I247" s="10" t="s">
        <v>947</v>
      </c>
      <c r="J247" s="10" t="s">
        <v>389</v>
      </c>
    </row>
    <row r="248" spans="9:10" x14ac:dyDescent="0.3">
      <c r="I248" s="10" t="s">
        <v>947</v>
      </c>
      <c r="J248" s="10" t="s">
        <v>390</v>
      </c>
    </row>
    <row r="249" spans="9:10" x14ac:dyDescent="0.3">
      <c r="I249" s="10" t="s">
        <v>947</v>
      </c>
      <c r="J249" s="10" t="s">
        <v>391</v>
      </c>
    </row>
    <row r="250" spans="9:10" x14ac:dyDescent="0.3">
      <c r="I250" s="10" t="s">
        <v>947</v>
      </c>
      <c r="J250" s="10" t="s">
        <v>392</v>
      </c>
    </row>
    <row r="251" spans="9:10" x14ac:dyDescent="0.3">
      <c r="I251" s="10" t="s">
        <v>947</v>
      </c>
      <c r="J251" s="10" t="s">
        <v>393</v>
      </c>
    </row>
    <row r="252" spans="9:10" x14ac:dyDescent="0.3">
      <c r="I252" s="10" t="s">
        <v>947</v>
      </c>
      <c r="J252" s="10" t="s">
        <v>394</v>
      </c>
    </row>
    <row r="253" spans="9:10" x14ac:dyDescent="0.3">
      <c r="I253" s="10" t="s">
        <v>947</v>
      </c>
      <c r="J253" s="10" t="s">
        <v>395</v>
      </c>
    </row>
    <row r="254" spans="9:10" x14ac:dyDescent="0.3">
      <c r="I254" s="10" t="s">
        <v>947</v>
      </c>
      <c r="J254" s="10" t="s">
        <v>396</v>
      </c>
    </row>
    <row r="255" spans="9:10" x14ac:dyDescent="0.3">
      <c r="I255" s="10" t="s">
        <v>947</v>
      </c>
      <c r="J255" s="10" t="s">
        <v>397</v>
      </c>
    </row>
    <row r="256" spans="9:10" x14ac:dyDescent="0.3">
      <c r="I256" s="10" t="s">
        <v>947</v>
      </c>
      <c r="J256" s="10" t="s">
        <v>398</v>
      </c>
    </row>
    <row r="257" spans="9:10" x14ac:dyDescent="0.3">
      <c r="I257" s="10" t="s">
        <v>947</v>
      </c>
      <c r="J257" s="10" t="s">
        <v>399</v>
      </c>
    </row>
    <row r="258" spans="9:10" x14ac:dyDescent="0.3">
      <c r="I258" s="10" t="s">
        <v>947</v>
      </c>
      <c r="J258" s="10" t="s">
        <v>400</v>
      </c>
    </row>
    <row r="259" spans="9:10" x14ac:dyDescent="0.3">
      <c r="I259" s="10" t="s">
        <v>947</v>
      </c>
      <c r="J259" s="10" t="s">
        <v>401</v>
      </c>
    </row>
    <row r="260" spans="9:10" x14ac:dyDescent="0.3">
      <c r="I260" s="10" t="s">
        <v>947</v>
      </c>
      <c r="J260" s="10" t="s">
        <v>402</v>
      </c>
    </row>
    <row r="261" spans="9:10" x14ac:dyDescent="0.3">
      <c r="I261" s="10" t="s">
        <v>947</v>
      </c>
      <c r="J261" s="10" t="s">
        <v>403</v>
      </c>
    </row>
    <row r="262" spans="9:10" x14ac:dyDescent="0.3">
      <c r="I262" s="10" t="s">
        <v>947</v>
      </c>
      <c r="J262" s="10" t="s">
        <v>404</v>
      </c>
    </row>
    <row r="263" spans="9:10" x14ac:dyDescent="0.3">
      <c r="I263" s="10" t="s">
        <v>947</v>
      </c>
      <c r="J263" s="10" t="s">
        <v>405</v>
      </c>
    </row>
    <row r="264" spans="9:10" x14ac:dyDescent="0.3">
      <c r="I264" s="10" t="s">
        <v>947</v>
      </c>
      <c r="J264" s="10" t="s">
        <v>406</v>
      </c>
    </row>
    <row r="265" spans="9:10" x14ac:dyDescent="0.3">
      <c r="I265" s="10" t="s">
        <v>947</v>
      </c>
      <c r="J265" s="10" t="s">
        <v>407</v>
      </c>
    </row>
    <row r="266" spans="9:10" x14ac:dyDescent="0.3">
      <c r="I266" s="10" t="s">
        <v>947</v>
      </c>
      <c r="J266" s="10" t="s">
        <v>408</v>
      </c>
    </row>
    <row r="267" spans="9:10" x14ac:dyDescent="0.3">
      <c r="I267" s="10" t="s">
        <v>947</v>
      </c>
      <c r="J267" s="10" t="s">
        <v>409</v>
      </c>
    </row>
    <row r="268" spans="9:10" x14ac:dyDescent="0.3">
      <c r="I268" s="10" t="s">
        <v>947</v>
      </c>
      <c r="J268" s="10" t="s">
        <v>410</v>
      </c>
    </row>
    <row r="269" spans="9:10" x14ac:dyDescent="0.3">
      <c r="I269" s="10" t="s">
        <v>947</v>
      </c>
      <c r="J269" s="10" t="s">
        <v>411</v>
      </c>
    </row>
    <row r="270" spans="9:10" x14ac:dyDescent="0.3">
      <c r="I270" s="10" t="s">
        <v>947</v>
      </c>
      <c r="J270" s="10" t="s">
        <v>412</v>
      </c>
    </row>
    <row r="271" spans="9:10" x14ac:dyDescent="0.3">
      <c r="I271" s="10" t="s">
        <v>947</v>
      </c>
      <c r="J271" s="10" t="s">
        <v>413</v>
      </c>
    </row>
    <row r="272" spans="9:10" x14ac:dyDescent="0.3">
      <c r="I272" s="10" t="s">
        <v>947</v>
      </c>
      <c r="J272" s="10" t="s">
        <v>414</v>
      </c>
    </row>
    <row r="273" spans="9:10" x14ac:dyDescent="0.3">
      <c r="I273" s="10" t="s">
        <v>947</v>
      </c>
      <c r="J273" s="10" t="s">
        <v>415</v>
      </c>
    </row>
    <row r="274" spans="9:10" x14ac:dyDescent="0.3">
      <c r="I274" s="10" t="s">
        <v>947</v>
      </c>
      <c r="J274" s="10" t="s">
        <v>416</v>
      </c>
    </row>
    <row r="275" spans="9:10" x14ac:dyDescent="0.3">
      <c r="I275" s="10" t="s">
        <v>947</v>
      </c>
      <c r="J275" s="10" t="s">
        <v>417</v>
      </c>
    </row>
    <row r="276" spans="9:10" x14ac:dyDescent="0.3">
      <c r="I276" s="10" t="s">
        <v>947</v>
      </c>
      <c r="J276" s="10" t="s">
        <v>418</v>
      </c>
    </row>
    <row r="277" spans="9:10" x14ac:dyDescent="0.3">
      <c r="I277" s="10" t="s">
        <v>947</v>
      </c>
      <c r="J277" s="10" t="s">
        <v>419</v>
      </c>
    </row>
    <row r="278" spans="9:10" x14ac:dyDescent="0.3">
      <c r="I278" s="10" t="s">
        <v>947</v>
      </c>
      <c r="J278" s="10" t="s">
        <v>420</v>
      </c>
    </row>
    <row r="279" spans="9:10" x14ac:dyDescent="0.3">
      <c r="I279" s="10" t="s">
        <v>947</v>
      </c>
      <c r="J279" s="10" t="s">
        <v>421</v>
      </c>
    </row>
    <row r="280" spans="9:10" x14ac:dyDescent="0.3">
      <c r="I280" s="10" t="s">
        <v>947</v>
      </c>
      <c r="J280" s="10" t="s">
        <v>422</v>
      </c>
    </row>
    <row r="281" spans="9:10" x14ac:dyDescent="0.3">
      <c r="I281" s="10" t="s">
        <v>947</v>
      </c>
      <c r="J281" s="10" t="s">
        <v>423</v>
      </c>
    </row>
    <row r="282" spans="9:10" x14ac:dyDescent="0.3">
      <c r="I282" s="10" t="s">
        <v>947</v>
      </c>
      <c r="J282" s="10" t="s">
        <v>424</v>
      </c>
    </row>
    <row r="283" spans="9:10" x14ac:dyDescent="0.3">
      <c r="I283" s="10" t="s">
        <v>947</v>
      </c>
      <c r="J283" s="10" t="s">
        <v>425</v>
      </c>
    </row>
    <row r="284" spans="9:10" x14ac:dyDescent="0.3">
      <c r="I284" s="10" t="s">
        <v>947</v>
      </c>
      <c r="J284" s="10" t="s">
        <v>426</v>
      </c>
    </row>
    <row r="285" spans="9:10" x14ac:dyDescent="0.3">
      <c r="I285" s="10" t="s">
        <v>947</v>
      </c>
      <c r="J285" s="10" t="s">
        <v>427</v>
      </c>
    </row>
    <row r="286" spans="9:10" x14ac:dyDescent="0.3">
      <c r="I286" s="10" t="s">
        <v>947</v>
      </c>
      <c r="J286" s="10" t="s">
        <v>428</v>
      </c>
    </row>
    <row r="287" spans="9:10" x14ac:dyDescent="0.3">
      <c r="I287" s="10" t="s">
        <v>947</v>
      </c>
      <c r="J287" s="10" t="s">
        <v>429</v>
      </c>
    </row>
    <row r="288" spans="9:10" x14ac:dyDescent="0.3">
      <c r="I288" s="10" t="s">
        <v>947</v>
      </c>
      <c r="J288" s="10" t="s">
        <v>430</v>
      </c>
    </row>
    <row r="289" spans="9:10" x14ac:dyDescent="0.3">
      <c r="I289" s="10" t="s">
        <v>947</v>
      </c>
      <c r="J289" s="10" t="s">
        <v>431</v>
      </c>
    </row>
    <row r="290" spans="9:10" x14ac:dyDescent="0.3">
      <c r="I290" s="10" t="s">
        <v>947</v>
      </c>
      <c r="J290" s="10" t="s">
        <v>432</v>
      </c>
    </row>
    <row r="291" spans="9:10" x14ac:dyDescent="0.3">
      <c r="I291" s="10" t="s">
        <v>947</v>
      </c>
      <c r="J291" s="10" t="s">
        <v>433</v>
      </c>
    </row>
    <row r="292" spans="9:10" x14ac:dyDescent="0.3">
      <c r="I292" s="10" t="s">
        <v>947</v>
      </c>
      <c r="J292" s="10" t="s">
        <v>434</v>
      </c>
    </row>
    <row r="293" spans="9:10" x14ac:dyDescent="0.3">
      <c r="I293" s="10" t="s">
        <v>947</v>
      </c>
      <c r="J293" s="10" t="s">
        <v>435</v>
      </c>
    </row>
    <row r="294" spans="9:10" x14ac:dyDescent="0.3">
      <c r="I294" s="10" t="s">
        <v>947</v>
      </c>
      <c r="J294" s="10" t="s">
        <v>436</v>
      </c>
    </row>
    <row r="295" spans="9:10" x14ac:dyDescent="0.3">
      <c r="I295" s="10" t="s">
        <v>947</v>
      </c>
      <c r="J295" s="10" t="s">
        <v>437</v>
      </c>
    </row>
    <row r="296" spans="9:10" x14ac:dyDescent="0.3">
      <c r="I296" s="10" t="s">
        <v>947</v>
      </c>
      <c r="J296" s="10" t="s">
        <v>438</v>
      </c>
    </row>
    <row r="297" spans="9:10" x14ac:dyDescent="0.3">
      <c r="I297" s="10" t="s">
        <v>947</v>
      </c>
      <c r="J297" s="10" t="s">
        <v>439</v>
      </c>
    </row>
    <row r="298" spans="9:10" x14ac:dyDescent="0.3">
      <c r="I298" s="10" t="s">
        <v>947</v>
      </c>
      <c r="J298" s="10" t="s">
        <v>440</v>
      </c>
    </row>
    <row r="299" spans="9:10" x14ac:dyDescent="0.3">
      <c r="I299" s="10" t="s">
        <v>947</v>
      </c>
      <c r="J299" s="10" t="s">
        <v>441</v>
      </c>
    </row>
    <row r="300" spans="9:10" x14ac:dyDescent="0.3">
      <c r="I300" s="10" t="s">
        <v>947</v>
      </c>
      <c r="J300" s="10" t="s">
        <v>442</v>
      </c>
    </row>
    <row r="301" spans="9:10" x14ac:dyDescent="0.3">
      <c r="I301" s="10" t="s">
        <v>947</v>
      </c>
      <c r="J301" s="10" t="s">
        <v>443</v>
      </c>
    </row>
    <row r="302" spans="9:10" x14ac:dyDescent="0.3">
      <c r="I302" s="10" t="s">
        <v>947</v>
      </c>
      <c r="J302" s="10" t="s">
        <v>444</v>
      </c>
    </row>
    <row r="303" spans="9:10" x14ac:dyDescent="0.3">
      <c r="I303" s="10" t="s">
        <v>947</v>
      </c>
      <c r="J303" s="10" t="s">
        <v>445</v>
      </c>
    </row>
    <row r="304" spans="9:10" x14ac:dyDescent="0.3">
      <c r="I304" s="10" t="s">
        <v>947</v>
      </c>
      <c r="J304" s="10" t="s">
        <v>446</v>
      </c>
    </row>
    <row r="305" spans="9:10" x14ac:dyDescent="0.3">
      <c r="I305" s="10" t="s">
        <v>947</v>
      </c>
      <c r="J305" s="10" t="s">
        <v>447</v>
      </c>
    </row>
    <row r="306" spans="9:10" x14ac:dyDescent="0.3">
      <c r="I306" s="10" t="s">
        <v>947</v>
      </c>
      <c r="J306" s="10" t="s">
        <v>448</v>
      </c>
    </row>
    <row r="307" spans="9:10" x14ac:dyDescent="0.3">
      <c r="I307" s="10" t="s">
        <v>947</v>
      </c>
      <c r="J307" s="10" t="s">
        <v>449</v>
      </c>
    </row>
    <row r="308" spans="9:10" x14ac:dyDescent="0.3">
      <c r="I308" s="10" t="s">
        <v>947</v>
      </c>
      <c r="J308" s="10" t="s">
        <v>450</v>
      </c>
    </row>
    <row r="309" spans="9:10" x14ac:dyDescent="0.3">
      <c r="I309" s="10" t="s">
        <v>947</v>
      </c>
      <c r="J309" s="10" t="s">
        <v>451</v>
      </c>
    </row>
    <row r="310" spans="9:10" x14ac:dyDescent="0.3">
      <c r="I310" s="10" t="s">
        <v>947</v>
      </c>
      <c r="J310" s="10" t="s">
        <v>452</v>
      </c>
    </row>
    <row r="311" spans="9:10" x14ac:dyDescent="0.3">
      <c r="I311" s="10" t="s">
        <v>947</v>
      </c>
      <c r="J311" s="10" t="s">
        <v>453</v>
      </c>
    </row>
    <row r="312" spans="9:10" x14ac:dyDescent="0.3">
      <c r="I312" s="10" t="s">
        <v>947</v>
      </c>
      <c r="J312" s="10" t="s">
        <v>454</v>
      </c>
    </row>
    <row r="313" spans="9:10" x14ac:dyDescent="0.3">
      <c r="I313" s="10" t="s">
        <v>947</v>
      </c>
      <c r="J313" s="10" t="s">
        <v>455</v>
      </c>
    </row>
    <row r="314" spans="9:10" x14ac:dyDescent="0.3">
      <c r="I314" s="10" t="s">
        <v>947</v>
      </c>
      <c r="J314" s="10" t="s">
        <v>456</v>
      </c>
    </row>
    <row r="315" spans="9:10" x14ac:dyDescent="0.3">
      <c r="I315" s="10" t="s">
        <v>947</v>
      </c>
      <c r="J315" s="10" t="s">
        <v>457</v>
      </c>
    </row>
    <row r="316" spans="9:10" x14ac:dyDescent="0.3">
      <c r="I316" s="10" t="s">
        <v>947</v>
      </c>
      <c r="J316" s="10" t="s">
        <v>458</v>
      </c>
    </row>
    <row r="317" spans="9:10" x14ac:dyDescent="0.3">
      <c r="I317" s="10" t="s">
        <v>947</v>
      </c>
      <c r="J317" s="10" t="s">
        <v>459</v>
      </c>
    </row>
    <row r="318" spans="9:10" x14ac:dyDescent="0.3">
      <c r="I318" s="10" t="s">
        <v>947</v>
      </c>
      <c r="J318" s="10" t="s">
        <v>460</v>
      </c>
    </row>
    <row r="319" spans="9:10" x14ac:dyDescent="0.3">
      <c r="I319" s="10" t="s">
        <v>947</v>
      </c>
      <c r="J319" s="10" t="s">
        <v>461</v>
      </c>
    </row>
    <row r="320" spans="9:10" x14ac:dyDescent="0.3">
      <c r="I320" s="10" t="s">
        <v>947</v>
      </c>
      <c r="J320" s="10" t="s">
        <v>462</v>
      </c>
    </row>
    <row r="321" spans="9:10" x14ac:dyDescent="0.3">
      <c r="I321" s="10" t="s">
        <v>947</v>
      </c>
      <c r="J321" s="10" t="s">
        <v>463</v>
      </c>
    </row>
    <row r="322" spans="9:10" x14ac:dyDescent="0.3">
      <c r="I322" s="10" t="s">
        <v>947</v>
      </c>
      <c r="J322" s="10" t="s">
        <v>464</v>
      </c>
    </row>
    <row r="323" spans="9:10" x14ac:dyDescent="0.3">
      <c r="I323" s="10" t="s">
        <v>947</v>
      </c>
      <c r="J323" s="10" t="s">
        <v>465</v>
      </c>
    </row>
    <row r="324" spans="9:10" x14ac:dyDescent="0.3">
      <c r="I324" s="10" t="s">
        <v>947</v>
      </c>
      <c r="J324" s="10" t="s">
        <v>466</v>
      </c>
    </row>
    <row r="325" spans="9:10" x14ac:dyDescent="0.3">
      <c r="I325" s="10" t="s">
        <v>947</v>
      </c>
      <c r="J325" s="10" t="s">
        <v>467</v>
      </c>
    </row>
    <row r="326" spans="9:10" x14ac:dyDescent="0.3">
      <c r="I326" s="10" t="s">
        <v>947</v>
      </c>
      <c r="J326" s="10" t="s">
        <v>468</v>
      </c>
    </row>
    <row r="327" spans="9:10" x14ac:dyDescent="0.3">
      <c r="I327" s="10" t="s">
        <v>947</v>
      </c>
      <c r="J327" s="10" t="s">
        <v>469</v>
      </c>
    </row>
    <row r="328" spans="9:10" x14ac:dyDescent="0.3">
      <c r="I328" s="10" t="s">
        <v>947</v>
      </c>
      <c r="J328" s="10" t="s">
        <v>470</v>
      </c>
    </row>
    <row r="329" spans="9:10" x14ac:dyDescent="0.3">
      <c r="I329" s="10" t="s">
        <v>947</v>
      </c>
      <c r="J329" s="10" t="s">
        <v>471</v>
      </c>
    </row>
    <row r="330" spans="9:10" x14ac:dyDescent="0.3">
      <c r="I330" s="10" t="s">
        <v>947</v>
      </c>
      <c r="J330" s="10" t="s">
        <v>472</v>
      </c>
    </row>
    <row r="331" spans="9:10" x14ac:dyDescent="0.3">
      <c r="I331" s="10" t="s">
        <v>947</v>
      </c>
      <c r="J331" s="10" t="s">
        <v>473</v>
      </c>
    </row>
    <row r="332" spans="9:10" x14ac:dyDescent="0.3">
      <c r="I332" s="10" t="s">
        <v>947</v>
      </c>
      <c r="J332" s="10" t="s">
        <v>474</v>
      </c>
    </row>
    <row r="333" spans="9:10" x14ac:dyDescent="0.3">
      <c r="I333" s="10" t="s">
        <v>947</v>
      </c>
      <c r="J333" s="10" t="s">
        <v>475</v>
      </c>
    </row>
    <row r="334" spans="9:10" x14ac:dyDescent="0.3">
      <c r="I334" s="10" t="s">
        <v>947</v>
      </c>
      <c r="J334" s="10" t="s">
        <v>476</v>
      </c>
    </row>
    <row r="335" spans="9:10" x14ac:dyDescent="0.3">
      <c r="I335" s="10" t="s">
        <v>947</v>
      </c>
      <c r="J335" s="10" t="s">
        <v>477</v>
      </c>
    </row>
    <row r="336" spans="9:10" x14ac:dyDescent="0.3">
      <c r="I336" s="10" t="s">
        <v>947</v>
      </c>
      <c r="J336" s="10" t="s">
        <v>478</v>
      </c>
    </row>
    <row r="337" spans="9:10" x14ac:dyDescent="0.3">
      <c r="I337" s="10" t="s">
        <v>947</v>
      </c>
      <c r="J337" s="10" t="s">
        <v>479</v>
      </c>
    </row>
    <row r="338" spans="9:10" x14ac:dyDescent="0.3">
      <c r="I338" s="10" t="s">
        <v>947</v>
      </c>
      <c r="J338" s="10" t="s">
        <v>480</v>
      </c>
    </row>
    <row r="339" spans="9:10" x14ac:dyDescent="0.3">
      <c r="I339" s="10" t="s">
        <v>947</v>
      </c>
      <c r="J339" s="10" t="s">
        <v>481</v>
      </c>
    </row>
    <row r="340" spans="9:10" x14ac:dyDescent="0.3">
      <c r="I340" s="10" t="s">
        <v>947</v>
      </c>
      <c r="J340" s="10" t="s">
        <v>482</v>
      </c>
    </row>
    <row r="341" spans="9:10" x14ac:dyDescent="0.3">
      <c r="I341" s="10" t="s">
        <v>947</v>
      </c>
      <c r="J341" s="10" t="s">
        <v>483</v>
      </c>
    </row>
    <row r="342" spans="9:10" x14ac:dyDescent="0.3">
      <c r="I342" s="10" t="s">
        <v>947</v>
      </c>
      <c r="J342" s="10" t="s">
        <v>484</v>
      </c>
    </row>
    <row r="343" spans="9:10" x14ac:dyDescent="0.3">
      <c r="I343" s="10" t="s">
        <v>947</v>
      </c>
      <c r="J343" s="10" t="s">
        <v>485</v>
      </c>
    </row>
    <row r="344" spans="9:10" x14ac:dyDescent="0.3">
      <c r="I344" s="10" t="s">
        <v>947</v>
      </c>
      <c r="J344" s="10" t="s">
        <v>486</v>
      </c>
    </row>
    <row r="345" spans="9:10" x14ac:dyDescent="0.3">
      <c r="I345" s="10" t="s">
        <v>947</v>
      </c>
      <c r="J345" s="10" t="s">
        <v>487</v>
      </c>
    </row>
    <row r="346" spans="9:10" x14ac:dyDescent="0.3">
      <c r="I346" s="10" t="s">
        <v>947</v>
      </c>
      <c r="J346" s="10" t="s">
        <v>488</v>
      </c>
    </row>
    <row r="347" spans="9:10" x14ac:dyDescent="0.3">
      <c r="I347" s="10" t="s">
        <v>947</v>
      </c>
      <c r="J347" s="10" t="s">
        <v>489</v>
      </c>
    </row>
    <row r="348" spans="9:10" x14ac:dyDescent="0.3">
      <c r="I348" s="10" t="s">
        <v>947</v>
      </c>
      <c r="J348" s="10" t="s">
        <v>490</v>
      </c>
    </row>
    <row r="349" spans="9:10" x14ac:dyDescent="0.3">
      <c r="I349" s="10" t="s">
        <v>947</v>
      </c>
      <c r="J349" s="10" t="s">
        <v>491</v>
      </c>
    </row>
    <row r="350" spans="9:10" x14ac:dyDescent="0.3">
      <c r="I350" s="10" t="s">
        <v>947</v>
      </c>
      <c r="J350" s="10" t="s">
        <v>492</v>
      </c>
    </row>
    <row r="351" spans="9:10" x14ac:dyDescent="0.3">
      <c r="I351" s="10" t="s">
        <v>947</v>
      </c>
      <c r="J351" s="10" t="s">
        <v>493</v>
      </c>
    </row>
    <row r="352" spans="9:10" x14ac:dyDescent="0.3">
      <c r="I352" s="10" t="s">
        <v>947</v>
      </c>
      <c r="J352" s="10" t="s">
        <v>494</v>
      </c>
    </row>
    <row r="353" spans="9:10" x14ac:dyDescent="0.3">
      <c r="I353" s="10" t="s">
        <v>947</v>
      </c>
      <c r="J353" s="10" t="s">
        <v>495</v>
      </c>
    </row>
    <row r="354" spans="9:10" x14ac:dyDescent="0.3">
      <c r="I354" s="10" t="s">
        <v>947</v>
      </c>
      <c r="J354" s="10" t="s">
        <v>496</v>
      </c>
    </row>
    <row r="355" spans="9:10" x14ac:dyDescent="0.3">
      <c r="I355" s="10" t="s">
        <v>947</v>
      </c>
      <c r="J355" s="10" t="s">
        <v>497</v>
      </c>
    </row>
    <row r="356" spans="9:10" x14ac:dyDescent="0.3">
      <c r="I356" s="10" t="s">
        <v>947</v>
      </c>
      <c r="J356" s="10" t="s">
        <v>498</v>
      </c>
    </row>
    <row r="357" spans="9:10" x14ac:dyDescent="0.3">
      <c r="I357" s="10" t="s">
        <v>947</v>
      </c>
      <c r="J357" s="10" t="s">
        <v>499</v>
      </c>
    </row>
    <row r="358" spans="9:10" x14ac:dyDescent="0.3">
      <c r="I358" s="10" t="s">
        <v>947</v>
      </c>
      <c r="J358" s="10" t="s">
        <v>500</v>
      </c>
    </row>
    <row r="359" spans="9:10" x14ac:dyDescent="0.3">
      <c r="I359" s="10" t="s">
        <v>947</v>
      </c>
      <c r="J359" s="10" t="s">
        <v>501</v>
      </c>
    </row>
    <row r="360" spans="9:10" x14ac:dyDescent="0.3">
      <c r="I360" s="10" t="s">
        <v>947</v>
      </c>
      <c r="J360" s="10" t="s">
        <v>502</v>
      </c>
    </row>
    <row r="361" spans="9:10" x14ac:dyDescent="0.3">
      <c r="I361" s="10" t="s">
        <v>947</v>
      </c>
      <c r="J361" s="10" t="s">
        <v>503</v>
      </c>
    </row>
    <row r="362" spans="9:10" x14ac:dyDescent="0.3">
      <c r="I362" s="10" t="s">
        <v>947</v>
      </c>
      <c r="J362" s="10" t="s">
        <v>504</v>
      </c>
    </row>
    <row r="363" spans="9:10" x14ac:dyDescent="0.3">
      <c r="I363" s="10" t="s">
        <v>947</v>
      </c>
      <c r="J363" s="10" t="s">
        <v>505</v>
      </c>
    </row>
    <row r="364" spans="9:10" x14ac:dyDescent="0.3">
      <c r="I364" s="10" t="s">
        <v>947</v>
      </c>
      <c r="J364" s="10" t="s">
        <v>506</v>
      </c>
    </row>
    <row r="365" spans="9:10" x14ac:dyDescent="0.3">
      <c r="I365" s="10" t="s">
        <v>947</v>
      </c>
      <c r="J365" s="10" t="s">
        <v>507</v>
      </c>
    </row>
    <row r="366" spans="9:10" x14ac:dyDescent="0.3">
      <c r="I366" s="10" t="s">
        <v>947</v>
      </c>
      <c r="J366" s="10" t="s">
        <v>508</v>
      </c>
    </row>
    <row r="367" spans="9:10" x14ac:dyDescent="0.3">
      <c r="I367" s="10" t="s">
        <v>947</v>
      </c>
      <c r="J367" s="10" t="s">
        <v>509</v>
      </c>
    </row>
    <row r="368" spans="9:10" x14ac:dyDescent="0.3">
      <c r="I368" s="10" t="s">
        <v>947</v>
      </c>
      <c r="J368" s="10" t="s">
        <v>510</v>
      </c>
    </row>
    <row r="369" spans="9:10" x14ac:dyDescent="0.3">
      <c r="I369" s="10" t="s">
        <v>947</v>
      </c>
      <c r="J369" s="10" t="s">
        <v>511</v>
      </c>
    </row>
    <row r="370" spans="9:10" x14ac:dyDescent="0.3">
      <c r="I370" s="10" t="s">
        <v>947</v>
      </c>
      <c r="J370" s="10" t="s">
        <v>512</v>
      </c>
    </row>
    <row r="371" spans="9:10" x14ac:dyDescent="0.3">
      <c r="I371" s="10" t="s">
        <v>947</v>
      </c>
      <c r="J371" s="10" t="s">
        <v>513</v>
      </c>
    </row>
    <row r="372" spans="9:10" x14ac:dyDescent="0.3">
      <c r="I372" s="10" t="s">
        <v>947</v>
      </c>
      <c r="J372" s="10" t="s">
        <v>514</v>
      </c>
    </row>
    <row r="373" spans="9:10" x14ac:dyDescent="0.3">
      <c r="I373" s="10" t="s">
        <v>947</v>
      </c>
      <c r="J373" s="10" t="s">
        <v>515</v>
      </c>
    </row>
    <row r="374" spans="9:10" x14ac:dyDescent="0.3">
      <c r="I374" s="10" t="s">
        <v>947</v>
      </c>
      <c r="J374" s="10" t="s">
        <v>516</v>
      </c>
    </row>
    <row r="375" spans="9:10" x14ac:dyDescent="0.3">
      <c r="I375" s="10" t="s">
        <v>947</v>
      </c>
      <c r="J375" s="10" t="s">
        <v>517</v>
      </c>
    </row>
    <row r="376" spans="9:10" x14ac:dyDescent="0.3">
      <c r="I376" s="10" t="s">
        <v>947</v>
      </c>
      <c r="J376" s="10" t="s">
        <v>518</v>
      </c>
    </row>
    <row r="377" spans="9:10" x14ac:dyDescent="0.3">
      <c r="I377" s="10" t="s">
        <v>947</v>
      </c>
      <c r="J377" s="10" t="s">
        <v>519</v>
      </c>
    </row>
    <row r="378" spans="9:10" x14ac:dyDescent="0.3">
      <c r="I378" s="10" t="s">
        <v>947</v>
      </c>
      <c r="J378" s="10" t="s">
        <v>520</v>
      </c>
    </row>
    <row r="379" spans="9:10" x14ac:dyDescent="0.3">
      <c r="I379" s="10" t="s">
        <v>947</v>
      </c>
      <c r="J379" s="10" t="s">
        <v>521</v>
      </c>
    </row>
    <row r="380" spans="9:10" x14ac:dyDescent="0.3">
      <c r="I380" s="10" t="s">
        <v>947</v>
      </c>
      <c r="J380" s="10" t="s">
        <v>522</v>
      </c>
    </row>
    <row r="381" spans="9:10" x14ac:dyDescent="0.3">
      <c r="I381" s="10" t="s">
        <v>947</v>
      </c>
      <c r="J381" s="10" t="s">
        <v>523</v>
      </c>
    </row>
    <row r="382" spans="9:10" x14ac:dyDescent="0.3">
      <c r="I382" s="10" t="s">
        <v>947</v>
      </c>
      <c r="J382" s="10" t="s">
        <v>524</v>
      </c>
    </row>
    <row r="383" spans="9:10" x14ac:dyDescent="0.3">
      <c r="I383" s="10" t="s">
        <v>947</v>
      </c>
      <c r="J383" s="10" t="s">
        <v>525</v>
      </c>
    </row>
    <row r="384" spans="9:10" x14ac:dyDescent="0.3">
      <c r="I384" s="10" t="s">
        <v>947</v>
      </c>
      <c r="J384" s="10" t="s">
        <v>526</v>
      </c>
    </row>
    <row r="385" spans="9:10" x14ac:dyDescent="0.3">
      <c r="I385" s="10" t="s">
        <v>947</v>
      </c>
      <c r="J385" s="10" t="s">
        <v>527</v>
      </c>
    </row>
    <row r="386" spans="9:10" x14ac:dyDescent="0.3">
      <c r="I386" s="10" t="s">
        <v>947</v>
      </c>
      <c r="J386" s="10" t="s">
        <v>528</v>
      </c>
    </row>
    <row r="387" spans="9:10" x14ac:dyDescent="0.3">
      <c r="I387" s="10" t="s">
        <v>947</v>
      </c>
      <c r="J387" s="10" t="s">
        <v>529</v>
      </c>
    </row>
    <row r="388" spans="9:10" x14ac:dyDescent="0.3">
      <c r="I388" s="10" t="s">
        <v>947</v>
      </c>
      <c r="J388" s="10" t="s">
        <v>530</v>
      </c>
    </row>
    <row r="389" spans="9:10" x14ac:dyDescent="0.3">
      <c r="I389" s="10" t="s">
        <v>947</v>
      </c>
      <c r="J389" s="10" t="s">
        <v>531</v>
      </c>
    </row>
    <row r="390" spans="9:10" x14ac:dyDescent="0.3">
      <c r="I390" s="10" t="s">
        <v>947</v>
      </c>
      <c r="J390" s="10" t="s">
        <v>532</v>
      </c>
    </row>
    <row r="391" spans="9:10" x14ac:dyDescent="0.3">
      <c r="I391" s="10" t="s">
        <v>947</v>
      </c>
      <c r="J391" s="10" t="s">
        <v>533</v>
      </c>
    </row>
    <row r="392" spans="9:10" x14ac:dyDescent="0.3">
      <c r="I392" s="10" t="s">
        <v>947</v>
      </c>
      <c r="J392" s="10" t="s">
        <v>534</v>
      </c>
    </row>
    <row r="393" spans="9:10" x14ac:dyDescent="0.3">
      <c r="I393" s="10" t="s">
        <v>947</v>
      </c>
      <c r="J393" s="10" t="s">
        <v>535</v>
      </c>
    </row>
    <row r="394" spans="9:10" x14ac:dyDescent="0.3">
      <c r="I394" s="10" t="s">
        <v>947</v>
      </c>
      <c r="J394" s="10" t="s">
        <v>536</v>
      </c>
    </row>
    <row r="395" spans="9:10" x14ac:dyDescent="0.3">
      <c r="I395" s="10" t="s">
        <v>947</v>
      </c>
      <c r="J395" s="10" t="s">
        <v>537</v>
      </c>
    </row>
    <row r="396" spans="9:10" x14ac:dyDescent="0.3">
      <c r="I396" s="10" t="s">
        <v>947</v>
      </c>
      <c r="J396" s="10" t="s">
        <v>538</v>
      </c>
    </row>
    <row r="397" spans="9:10" x14ac:dyDescent="0.3">
      <c r="I397" s="10" t="s">
        <v>947</v>
      </c>
      <c r="J397" s="10" t="s">
        <v>539</v>
      </c>
    </row>
    <row r="398" spans="9:10" x14ac:dyDescent="0.3">
      <c r="I398" s="10" t="s">
        <v>947</v>
      </c>
      <c r="J398" s="10" t="s">
        <v>540</v>
      </c>
    </row>
    <row r="399" spans="9:10" x14ac:dyDescent="0.3">
      <c r="I399" s="10" t="s">
        <v>947</v>
      </c>
      <c r="J399" s="10" t="s">
        <v>541</v>
      </c>
    </row>
    <row r="400" spans="9:10" x14ac:dyDescent="0.3">
      <c r="I400" s="10" t="s">
        <v>947</v>
      </c>
      <c r="J400" s="10" t="s">
        <v>542</v>
      </c>
    </row>
    <row r="401" spans="9:10" x14ac:dyDescent="0.3">
      <c r="I401" s="10" t="s">
        <v>947</v>
      </c>
      <c r="J401" s="10" t="s">
        <v>543</v>
      </c>
    </row>
    <row r="402" spans="9:10" x14ac:dyDescent="0.3">
      <c r="I402" s="10" t="s">
        <v>947</v>
      </c>
      <c r="J402" s="10" t="s">
        <v>544</v>
      </c>
    </row>
    <row r="403" spans="9:10" x14ac:dyDescent="0.3">
      <c r="I403" s="10" t="s">
        <v>947</v>
      </c>
      <c r="J403" s="10" t="s">
        <v>545</v>
      </c>
    </row>
    <row r="404" spans="9:10" x14ac:dyDescent="0.3">
      <c r="I404" s="10" t="s">
        <v>947</v>
      </c>
      <c r="J404" s="10" t="s">
        <v>546</v>
      </c>
    </row>
    <row r="405" spans="9:10" x14ac:dyDescent="0.3">
      <c r="I405" s="10" t="s">
        <v>947</v>
      </c>
      <c r="J405" s="10" t="s">
        <v>547</v>
      </c>
    </row>
    <row r="406" spans="9:10" x14ac:dyDescent="0.3">
      <c r="I406" s="10" t="s">
        <v>947</v>
      </c>
      <c r="J406" s="10" t="s">
        <v>548</v>
      </c>
    </row>
    <row r="407" spans="9:10" x14ac:dyDescent="0.3">
      <c r="I407" s="10" t="s">
        <v>947</v>
      </c>
      <c r="J407" s="10" t="s">
        <v>549</v>
      </c>
    </row>
    <row r="408" spans="9:10" x14ac:dyDescent="0.3">
      <c r="I408" s="10" t="s">
        <v>947</v>
      </c>
      <c r="J408" s="10" t="s">
        <v>550</v>
      </c>
    </row>
    <row r="409" spans="9:10" x14ac:dyDescent="0.3">
      <c r="I409" s="10" t="s">
        <v>947</v>
      </c>
      <c r="J409" s="10" t="s">
        <v>551</v>
      </c>
    </row>
    <row r="410" spans="9:10" x14ac:dyDescent="0.3">
      <c r="I410" s="10" t="s">
        <v>947</v>
      </c>
      <c r="J410" s="10" t="s">
        <v>552</v>
      </c>
    </row>
    <row r="411" spans="9:10" x14ac:dyDescent="0.3">
      <c r="I411" s="10" t="s">
        <v>947</v>
      </c>
      <c r="J411" s="10" t="s">
        <v>553</v>
      </c>
    </row>
    <row r="412" spans="9:10" x14ac:dyDescent="0.3">
      <c r="I412" s="10" t="s">
        <v>947</v>
      </c>
      <c r="J412" s="10" t="s">
        <v>554</v>
      </c>
    </row>
    <row r="413" spans="9:10" x14ac:dyDescent="0.3">
      <c r="I413" s="10" t="s">
        <v>947</v>
      </c>
      <c r="J413" s="10" t="s">
        <v>555</v>
      </c>
    </row>
    <row r="414" spans="9:10" x14ac:dyDescent="0.3">
      <c r="I414" s="10" t="s">
        <v>947</v>
      </c>
      <c r="J414" s="10" t="s">
        <v>556</v>
      </c>
    </row>
    <row r="415" spans="9:10" x14ac:dyDescent="0.3">
      <c r="I415" s="10" t="s">
        <v>947</v>
      </c>
      <c r="J415" s="10" t="s">
        <v>557</v>
      </c>
    </row>
    <row r="416" spans="9:10" x14ac:dyDescent="0.3">
      <c r="I416" s="10" t="s">
        <v>947</v>
      </c>
      <c r="J416" s="10" t="s">
        <v>558</v>
      </c>
    </row>
    <row r="417" spans="9:10" x14ac:dyDescent="0.3">
      <c r="I417" s="10" t="s">
        <v>947</v>
      </c>
      <c r="J417" s="10" t="s">
        <v>559</v>
      </c>
    </row>
    <row r="418" spans="9:10" x14ac:dyDescent="0.3">
      <c r="I418" s="10" t="s">
        <v>947</v>
      </c>
      <c r="J418" s="10" t="s">
        <v>560</v>
      </c>
    </row>
    <row r="419" spans="9:10" x14ac:dyDescent="0.3">
      <c r="I419" s="10" t="s">
        <v>947</v>
      </c>
      <c r="J419" s="10" t="s">
        <v>561</v>
      </c>
    </row>
    <row r="420" spans="9:10" x14ac:dyDescent="0.3">
      <c r="I420" s="10" t="s">
        <v>947</v>
      </c>
      <c r="J420" s="10" t="s">
        <v>562</v>
      </c>
    </row>
    <row r="421" spans="9:10" x14ac:dyDescent="0.3">
      <c r="I421" s="10" t="s">
        <v>947</v>
      </c>
      <c r="J421" s="10" t="s">
        <v>563</v>
      </c>
    </row>
    <row r="422" spans="9:10" x14ac:dyDescent="0.3">
      <c r="I422" s="10" t="s">
        <v>947</v>
      </c>
      <c r="J422" s="10" t="s">
        <v>564</v>
      </c>
    </row>
    <row r="423" spans="9:10" x14ac:dyDescent="0.3">
      <c r="I423" s="10" t="s">
        <v>947</v>
      </c>
      <c r="J423" s="10" t="s">
        <v>565</v>
      </c>
    </row>
    <row r="424" spans="9:10" x14ac:dyDescent="0.3">
      <c r="I424" s="10" t="s">
        <v>947</v>
      </c>
      <c r="J424" s="10" t="s">
        <v>566</v>
      </c>
    </row>
    <row r="425" spans="9:10" x14ac:dyDescent="0.3">
      <c r="I425" s="10" t="s">
        <v>947</v>
      </c>
      <c r="J425" s="10" t="s">
        <v>567</v>
      </c>
    </row>
    <row r="426" spans="9:10" x14ac:dyDescent="0.3">
      <c r="I426" s="10" t="s">
        <v>947</v>
      </c>
      <c r="J426" s="10" t="s">
        <v>568</v>
      </c>
    </row>
    <row r="427" spans="9:10" x14ac:dyDescent="0.3">
      <c r="I427" s="10" t="s">
        <v>947</v>
      </c>
      <c r="J427" s="10" t="s">
        <v>569</v>
      </c>
    </row>
    <row r="428" spans="9:10" x14ac:dyDescent="0.3">
      <c r="I428" s="10" t="s">
        <v>947</v>
      </c>
      <c r="J428" s="10" t="s">
        <v>570</v>
      </c>
    </row>
    <row r="429" spans="9:10" x14ac:dyDescent="0.3">
      <c r="I429" s="10" t="s">
        <v>947</v>
      </c>
      <c r="J429" s="10" t="s">
        <v>571</v>
      </c>
    </row>
    <row r="430" spans="9:10" x14ac:dyDescent="0.3">
      <c r="I430" s="10" t="s">
        <v>947</v>
      </c>
      <c r="J430" s="10" t="s">
        <v>572</v>
      </c>
    </row>
    <row r="431" spans="9:10" x14ac:dyDescent="0.3">
      <c r="I431" s="10" t="s">
        <v>947</v>
      </c>
      <c r="J431" s="10" t="s">
        <v>573</v>
      </c>
    </row>
    <row r="432" spans="9:10" x14ac:dyDescent="0.3">
      <c r="I432" s="10" t="s">
        <v>947</v>
      </c>
      <c r="J432" s="10" t="s">
        <v>574</v>
      </c>
    </row>
    <row r="433" spans="9:10" x14ac:dyDescent="0.3">
      <c r="I433" s="10" t="s">
        <v>947</v>
      </c>
      <c r="J433" s="10" t="s">
        <v>575</v>
      </c>
    </row>
    <row r="434" spans="9:10" x14ac:dyDescent="0.3">
      <c r="I434" s="10" t="s">
        <v>947</v>
      </c>
      <c r="J434" s="10" t="s">
        <v>576</v>
      </c>
    </row>
    <row r="435" spans="9:10" x14ac:dyDescent="0.3">
      <c r="I435" s="10" t="s">
        <v>947</v>
      </c>
      <c r="J435" s="10" t="s">
        <v>577</v>
      </c>
    </row>
    <row r="436" spans="9:10" x14ac:dyDescent="0.3">
      <c r="I436" s="10" t="s">
        <v>947</v>
      </c>
      <c r="J436" s="10" t="s">
        <v>578</v>
      </c>
    </row>
    <row r="437" spans="9:10" x14ac:dyDescent="0.3">
      <c r="I437" s="10" t="s">
        <v>947</v>
      </c>
      <c r="J437" s="10" t="s">
        <v>579</v>
      </c>
    </row>
    <row r="438" spans="9:10" x14ac:dyDescent="0.3">
      <c r="I438" s="10" t="s">
        <v>947</v>
      </c>
      <c r="J438" s="10" t="s">
        <v>580</v>
      </c>
    </row>
    <row r="439" spans="9:10" x14ac:dyDescent="0.3">
      <c r="I439" s="10" t="s">
        <v>947</v>
      </c>
      <c r="J439" s="10" t="s">
        <v>581</v>
      </c>
    </row>
    <row r="440" spans="9:10" x14ac:dyDescent="0.3">
      <c r="I440" s="10" t="s">
        <v>947</v>
      </c>
      <c r="J440" s="10" t="s">
        <v>582</v>
      </c>
    </row>
    <row r="441" spans="9:10" x14ac:dyDescent="0.3">
      <c r="I441" s="10" t="s">
        <v>947</v>
      </c>
      <c r="J441" s="10" t="s">
        <v>583</v>
      </c>
    </row>
    <row r="442" spans="9:10" x14ac:dyDescent="0.3">
      <c r="I442" s="10" t="s">
        <v>947</v>
      </c>
      <c r="J442" s="10" t="s">
        <v>584</v>
      </c>
    </row>
    <row r="443" spans="9:10" x14ac:dyDescent="0.3">
      <c r="I443" s="10" t="s">
        <v>947</v>
      </c>
      <c r="J443" s="10" t="s">
        <v>585</v>
      </c>
    </row>
    <row r="444" spans="9:10" x14ac:dyDescent="0.3">
      <c r="I444" s="10" t="s">
        <v>947</v>
      </c>
      <c r="J444" s="10" t="s">
        <v>586</v>
      </c>
    </row>
    <row r="445" spans="9:10" x14ac:dyDescent="0.3">
      <c r="I445" s="10" t="s">
        <v>947</v>
      </c>
      <c r="J445" s="10" t="s">
        <v>587</v>
      </c>
    </row>
    <row r="446" spans="9:10" x14ac:dyDescent="0.3">
      <c r="I446" s="10" t="s">
        <v>947</v>
      </c>
      <c r="J446" s="10" t="s">
        <v>588</v>
      </c>
    </row>
    <row r="447" spans="9:10" x14ac:dyDescent="0.3">
      <c r="I447" s="10" t="s">
        <v>947</v>
      </c>
      <c r="J447" s="10" t="s">
        <v>589</v>
      </c>
    </row>
    <row r="448" spans="9:10" x14ac:dyDescent="0.3">
      <c r="I448" s="10" t="s">
        <v>947</v>
      </c>
      <c r="J448" s="10" t="s">
        <v>590</v>
      </c>
    </row>
    <row r="449" spans="9:10" x14ac:dyDescent="0.3">
      <c r="I449" s="10" t="s">
        <v>947</v>
      </c>
      <c r="J449" s="10" t="s">
        <v>591</v>
      </c>
    </row>
    <row r="450" spans="9:10" x14ac:dyDescent="0.3">
      <c r="I450" s="10" t="s">
        <v>947</v>
      </c>
      <c r="J450" s="10" t="s">
        <v>592</v>
      </c>
    </row>
    <row r="451" spans="9:10" x14ac:dyDescent="0.3">
      <c r="I451" s="10" t="s">
        <v>947</v>
      </c>
      <c r="J451" s="10" t="s">
        <v>593</v>
      </c>
    </row>
    <row r="452" spans="9:10" x14ac:dyDescent="0.3">
      <c r="I452" s="10" t="s">
        <v>947</v>
      </c>
      <c r="J452" s="10" t="s">
        <v>594</v>
      </c>
    </row>
    <row r="453" spans="9:10" x14ac:dyDescent="0.3">
      <c r="I453" s="10" t="s">
        <v>947</v>
      </c>
      <c r="J453" s="10" t="s">
        <v>595</v>
      </c>
    </row>
    <row r="454" spans="9:10" x14ac:dyDescent="0.3">
      <c r="I454" s="10" t="s">
        <v>947</v>
      </c>
      <c r="J454" s="10" t="s">
        <v>596</v>
      </c>
    </row>
    <row r="455" spans="9:10" x14ac:dyDescent="0.3">
      <c r="I455" s="10" t="s">
        <v>947</v>
      </c>
      <c r="J455" s="10" t="s">
        <v>597</v>
      </c>
    </row>
    <row r="456" spans="9:10" x14ac:dyDescent="0.3">
      <c r="I456" s="10" t="s">
        <v>947</v>
      </c>
      <c r="J456" s="10" t="s">
        <v>598</v>
      </c>
    </row>
    <row r="457" spans="9:10" x14ac:dyDescent="0.3">
      <c r="I457" s="10" t="s">
        <v>947</v>
      </c>
      <c r="J457" s="10" t="s">
        <v>599</v>
      </c>
    </row>
    <row r="458" spans="9:10" x14ac:dyDescent="0.3">
      <c r="I458" s="10" t="s">
        <v>947</v>
      </c>
      <c r="J458" s="10" t="s">
        <v>600</v>
      </c>
    </row>
    <row r="459" spans="9:10" x14ac:dyDescent="0.3">
      <c r="I459" s="10" t="s">
        <v>947</v>
      </c>
      <c r="J459" s="10" t="s">
        <v>601</v>
      </c>
    </row>
    <row r="460" spans="9:10" x14ac:dyDescent="0.3">
      <c r="I460" s="10" t="s">
        <v>947</v>
      </c>
      <c r="J460" s="10" t="s">
        <v>602</v>
      </c>
    </row>
    <row r="461" spans="9:10" x14ac:dyDescent="0.3">
      <c r="I461" s="10" t="s">
        <v>947</v>
      </c>
      <c r="J461" s="10" t="s">
        <v>603</v>
      </c>
    </row>
    <row r="462" spans="9:10" x14ac:dyDescent="0.3">
      <c r="I462" s="10" t="s">
        <v>947</v>
      </c>
      <c r="J462" s="10" t="s">
        <v>604</v>
      </c>
    </row>
    <row r="463" spans="9:10" x14ac:dyDescent="0.3">
      <c r="I463" s="10" t="s">
        <v>947</v>
      </c>
      <c r="J463" s="10" t="s">
        <v>605</v>
      </c>
    </row>
    <row r="464" spans="9:10" x14ac:dyDescent="0.3">
      <c r="I464" s="10" t="s">
        <v>947</v>
      </c>
      <c r="J464" s="10" t="s">
        <v>606</v>
      </c>
    </row>
    <row r="465" spans="9:10" x14ac:dyDescent="0.3">
      <c r="I465" s="10" t="s">
        <v>947</v>
      </c>
      <c r="J465" s="10" t="s">
        <v>607</v>
      </c>
    </row>
    <row r="466" spans="9:10" x14ac:dyDescent="0.3">
      <c r="I466" s="10" t="s">
        <v>947</v>
      </c>
      <c r="J466" s="10" t="s">
        <v>608</v>
      </c>
    </row>
    <row r="467" spans="9:10" x14ac:dyDescent="0.3">
      <c r="I467" s="10" t="s">
        <v>947</v>
      </c>
      <c r="J467" s="10" t="s">
        <v>609</v>
      </c>
    </row>
    <row r="468" spans="9:10" x14ac:dyDescent="0.3">
      <c r="I468" s="10" t="s">
        <v>947</v>
      </c>
      <c r="J468" s="10" t="s">
        <v>610</v>
      </c>
    </row>
    <row r="469" spans="9:10" x14ac:dyDescent="0.3">
      <c r="I469" s="10" t="s">
        <v>947</v>
      </c>
      <c r="J469" s="10" t="s">
        <v>611</v>
      </c>
    </row>
    <row r="470" spans="9:10" x14ac:dyDescent="0.3">
      <c r="I470" s="10" t="s">
        <v>947</v>
      </c>
      <c r="J470" s="10" t="s">
        <v>612</v>
      </c>
    </row>
    <row r="471" spans="9:10" x14ac:dyDescent="0.3">
      <c r="I471" s="10" t="s">
        <v>947</v>
      </c>
      <c r="J471" s="10" t="s">
        <v>613</v>
      </c>
    </row>
    <row r="472" spans="9:10" x14ac:dyDescent="0.3">
      <c r="I472" s="10" t="s">
        <v>947</v>
      </c>
      <c r="J472" s="10" t="s">
        <v>614</v>
      </c>
    </row>
    <row r="473" spans="9:10" x14ac:dyDescent="0.3">
      <c r="I473" s="10" t="s">
        <v>947</v>
      </c>
      <c r="J473" s="10" t="s">
        <v>615</v>
      </c>
    </row>
    <row r="474" spans="9:10" x14ac:dyDescent="0.3">
      <c r="I474" s="10" t="s">
        <v>947</v>
      </c>
      <c r="J474" s="10" t="s">
        <v>616</v>
      </c>
    </row>
    <row r="475" spans="9:10" x14ac:dyDescent="0.3">
      <c r="I475" s="10" t="s">
        <v>947</v>
      </c>
      <c r="J475" s="10" t="s">
        <v>617</v>
      </c>
    </row>
    <row r="476" spans="9:10" x14ac:dyDescent="0.3">
      <c r="I476" s="10" t="s">
        <v>947</v>
      </c>
      <c r="J476" s="10" t="s">
        <v>618</v>
      </c>
    </row>
    <row r="477" spans="9:10" x14ac:dyDescent="0.3">
      <c r="I477" s="10" t="s">
        <v>947</v>
      </c>
      <c r="J477" s="10" t="s">
        <v>619</v>
      </c>
    </row>
    <row r="478" spans="9:10" x14ac:dyDescent="0.3">
      <c r="I478" s="10" t="s">
        <v>947</v>
      </c>
      <c r="J478" s="10" t="s">
        <v>620</v>
      </c>
    </row>
    <row r="479" spans="9:10" x14ac:dyDescent="0.3">
      <c r="I479" s="10" t="s">
        <v>947</v>
      </c>
      <c r="J479" s="10" t="s">
        <v>621</v>
      </c>
    </row>
    <row r="480" spans="9:10" x14ac:dyDescent="0.3">
      <c r="I480" s="10" t="s">
        <v>947</v>
      </c>
      <c r="J480" s="10" t="s">
        <v>622</v>
      </c>
    </row>
    <row r="481" spans="9:10" x14ac:dyDescent="0.3">
      <c r="I481" s="10" t="s">
        <v>947</v>
      </c>
      <c r="J481" s="10" t="s">
        <v>623</v>
      </c>
    </row>
    <row r="482" spans="9:10" x14ac:dyDescent="0.3">
      <c r="I482" s="10" t="s">
        <v>947</v>
      </c>
      <c r="J482" s="10" t="s">
        <v>624</v>
      </c>
    </row>
    <row r="483" spans="9:10" x14ac:dyDescent="0.3">
      <c r="I483" s="10" t="s">
        <v>947</v>
      </c>
      <c r="J483" s="10" t="s">
        <v>625</v>
      </c>
    </row>
    <row r="484" spans="9:10" x14ac:dyDescent="0.3">
      <c r="I484" s="10" t="s">
        <v>947</v>
      </c>
      <c r="J484" s="10" t="s">
        <v>626</v>
      </c>
    </row>
    <row r="485" spans="9:10" x14ac:dyDescent="0.3">
      <c r="I485" s="10" t="s">
        <v>947</v>
      </c>
      <c r="J485" s="10" t="s">
        <v>627</v>
      </c>
    </row>
    <row r="486" spans="9:10" x14ac:dyDescent="0.3">
      <c r="I486" s="10" t="s">
        <v>947</v>
      </c>
      <c r="J486" s="10" t="s">
        <v>628</v>
      </c>
    </row>
    <row r="487" spans="9:10" x14ac:dyDescent="0.3">
      <c r="I487" s="10" t="s">
        <v>947</v>
      </c>
      <c r="J487" s="10" t="s">
        <v>629</v>
      </c>
    </row>
    <row r="488" spans="9:10" x14ac:dyDescent="0.3">
      <c r="I488" s="10" t="s">
        <v>947</v>
      </c>
      <c r="J488" s="10" t="s">
        <v>630</v>
      </c>
    </row>
    <row r="489" spans="9:10" x14ac:dyDescent="0.3">
      <c r="I489" s="10" t="s">
        <v>947</v>
      </c>
      <c r="J489" s="10" t="s">
        <v>631</v>
      </c>
    </row>
    <row r="490" spans="9:10" x14ac:dyDescent="0.3">
      <c r="I490" s="10" t="s">
        <v>947</v>
      </c>
      <c r="J490" s="10" t="s">
        <v>632</v>
      </c>
    </row>
    <row r="491" spans="9:10" x14ac:dyDescent="0.3">
      <c r="I491" s="10" t="s">
        <v>947</v>
      </c>
      <c r="J491" s="10" t="s">
        <v>633</v>
      </c>
    </row>
    <row r="492" spans="9:10" x14ac:dyDescent="0.3">
      <c r="I492" s="10" t="s">
        <v>947</v>
      </c>
      <c r="J492" s="10" t="s">
        <v>634</v>
      </c>
    </row>
    <row r="493" spans="9:10" x14ac:dyDescent="0.3">
      <c r="I493" s="10" t="s">
        <v>947</v>
      </c>
      <c r="J493" s="10" t="s">
        <v>635</v>
      </c>
    </row>
    <row r="494" spans="9:10" x14ac:dyDescent="0.3">
      <c r="I494" s="10" t="s">
        <v>947</v>
      </c>
      <c r="J494" s="10" t="s">
        <v>636</v>
      </c>
    </row>
    <row r="495" spans="9:10" x14ac:dyDescent="0.3">
      <c r="I495" s="10" t="s">
        <v>947</v>
      </c>
      <c r="J495" s="10" t="s">
        <v>637</v>
      </c>
    </row>
    <row r="496" spans="9:10" x14ac:dyDescent="0.3">
      <c r="I496" s="10" t="s">
        <v>947</v>
      </c>
      <c r="J496" s="10" t="s">
        <v>638</v>
      </c>
    </row>
    <row r="497" spans="9:10" x14ac:dyDescent="0.3">
      <c r="I497" s="10" t="s">
        <v>947</v>
      </c>
      <c r="J497" s="10" t="s">
        <v>639</v>
      </c>
    </row>
    <row r="498" spans="9:10" x14ac:dyDescent="0.3">
      <c r="I498" s="10" t="s">
        <v>947</v>
      </c>
      <c r="J498" s="10" t="s">
        <v>640</v>
      </c>
    </row>
    <row r="499" spans="9:10" x14ac:dyDescent="0.3">
      <c r="I499" s="10" t="s">
        <v>947</v>
      </c>
      <c r="J499" s="10" t="s">
        <v>641</v>
      </c>
    </row>
    <row r="500" spans="9:10" x14ac:dyDescent="0.3">
      <c r="I500" s="10" t="s">
        <v>947</v>
      </c>
      <c r="J500" s="10" t="s">
        <v>642</v>
      </c>
    </row>
    <row r="501" spans="9:10" x14ac:dyDescent="0.3">
      <c r="I501" s="10" t="s">
        <v>947</v>
      </c>
      <c r="J501" s="10" t="s">
        <v>643</v>
      </c>
    </row>
    <row r="502" spans="9:10" x14ac:dyDescent="0.3">
      <c r="I502" s="10" t="s">
        <v>947</v>
      </c>
      <c r="J502" s="10" t="s">
        <v>644</v>
      </c>
    </row>
    <row r="503" spans="9:10" x14ac:dyDescent="0.3">
      <c r="I503" s="10" t="s">
        <v>947</v>
      </c>
      <c r="J503" s="10" t="s">
        <v>645</v>
      </c>
    </row>
    <row r="504" spans="9:10" x14ac:dyDescent="0.3">
      <c r="I504" s="10" t="s">
        <v>947</v>
      </c>
      <c r="J504" s="10" t="s">
        <v>646</v>
      </c>
    </row>
    <row r="505" spans="9:10" x14ac:dyDescent="0.3">
      <c r="I505" s="10" t="s">
        <v>947</v>
      </c>
      <c r="J505" s="10" t="s">
        <v>647</v>
      </c>
    </row>
    <row r="506" spans="9:10" x14ac:dyDescent="0.3">
      <c r="I506" s="10" t="s">
        <v>947</v>
      </c>
      <c r="J506" s="10" t="s">
        <v>648</v>
      </c>
    </row>
    <row r="507" spans="9:10" x14ac:dyDescent="0.3">
      <c r="I507" s="10" t="s">
        <v>947</v>
      </c>
      <c r="J507" s="10" t="s">
        <v>649</v>
      </c>
    </row>
    <row r="508" spans="9:10" x14ac:dyDescent="0.3">
      <c r="I508" s="10" t="s">
        <v>947</v>
      </c>
      <c r="J508" s="10" t="s">
        <v>650</v>
      </c>
    </row>
    <row r="509" spans="9:10" x14ac:dyDescent="0.3">
      <c r="I509" s="10" t="s">
        <v>947</v>
      </c>
      <c r="J509" s="10" t="s">
        <v>651</v>
      </c>
    </row>
    <row r="510" spans="9:10" x14ac:dyDescent="0.3">
      <c r="I510" s="10" t="s">
        <v>947</v>
      </c>
      <c r="J510" s="10" t="s">
        <v>652</v>
      </c>
    </row>
    <row r="511" spans="9:10" x14ac:dyDescent="0.3">
      <c r="I511" s="10" t="s">
        <v>947</v>
      </c>
      <c r="J511" s="10" t="s">
        <v>653</v>
      </c>
    </row>
    <row r="512" spans="9:10" x14ac:dyDescent="0.3">
      <c r="I512" s="10" t="s">
        <v>947</v>
      </c>
      <c r="J512" s="10" t="s">
        <v>654</v>
      </c>
    </row>
    <row r="513" spans="9:21" x14ac:dyDescent="0.3">
      <c r="I513" s="10" t="s">
        <v>947</v>
      </c>
      <c r="J513" s="10" t="s">
        <v>655</v>
      </c>
    </row>
    <row r="514" spans="9:21" x14ac:dyDescent="0.3">
      <c r="I514" s="10" t="s">
        <v>947</v>
      </c>
      <c r="J514" s="10" t="s">
        <v>656</v>
      </c>
    </row>
    <row r="515" spans="9:21" x14ac:dyDescent="0.3">
      <c r="I515" s="10" t="s">
        <v>947</v>
      </c>
      <c r="J515" s="10" t="s">
        <v>657</v>
      </c>
    </row>
    <row r="516" spans="9:21" x14ac:dyDescent="0.3">
      <c r="I516" s="10" t="s">
        <v>947</v>
      </c>
      <c r="J516" s="10" t="s">
        <v>658</v>
      </c>
    </row>
    <row r="517" spans="9:21" x14ac:dyDescent="0.3">
      <c r="I517" s="10" t="s">
        <v>947</v>
      </c>
      <c r="J517" s="10" t="s">
        <v>659</v>
      </c>
      <c r="U517" t="s">
        <v>12</v>
      </c>
    </row>
    <row r="518" spans="9:21" x14ac:dyDescent="0.3">
      <c r="I518" s="10" t="s">
        <v>947</v>
      </c>
      <c r="J518" s="10" t="s">
        <v>660</v>
      </c>
    </row>
    <row r="519" spans="9:21" x14ac:dyDescent="0.3">
      <c r="I519" s="10" t="s">
        <v>947</v>
      </c>
      <c r="J519" s="10" t="s">
        <v>661</v>
      </c>
    </row>
    <row r="520" spans="9:21" x14ac:dyDescent="0.3">
      <c r="I520" s="10" t="s">
        <v>947</v>
      </c>
      <c r="J520" s="10" t="s">
        <v>662</v>
      </c>
    </row>
    <row r="521" spans="9:21" x14ac:dyDescent="0.3">
      <c r="I521" s="10" t="s">
        <v>947</v>
      </c>
      <c r="J521" s="10" t="s">
        <v>663</v>
      </c>
    </row>
    <row r="522" spans="9:21" x14ac:dyDescent="0.3">
      <c r="I522" s="10" t="s">
        <v>947</v>
      </c>
      <c r="J522" s="10" t="s">
        <v>664</v>
      </c>
    </row>
    <row r="523" spans="9:21" x14ac:dyDescent="0.3">
      <c r="I523" s="10" t="s">
        <v>947</v>
      </c>
      <c r="J523" s="10" t="s">
        <v>665</v>
      </c>
    </row>
    <row r="524" spans="9:21" x14ac:dyDescent="0.3">
      <c r="I524" s="10" t="s">
        <v>947</v>
      </c>
      <c r="J524" s="10" t="s">
        <v>666</v>
      </c>
    </row>
    <row r="525" spans="9:21" x14ac:dyDescent="0.3">
      <c r="I525" s="10" t="s">
        <v>947</v>
      </c>
      <c r="J525" s="10" t="s">
        <v>667</v>
      </c>
    </row>
    <row r="526" spans="9:21" x14ac:dyDescent="0.3">
      <c r="I526" s="10" t="s">
        <v>947</v>
      </c>
      <c r="J526" s="10" t="s">
        <v>4889</v>
      </c>
    </row>
    <row r="527" spans="9:21" x14ac:dyDescent="0.3">
      <c r="I527" s="10" t="s">
        <v>947</v>
      </c>
      <c r="J527" s="10" t="s">
        <v>668</v>
      </c>
    </row>
    <row r="528" spans="9:21" x14ac:dyDescent="0.3">
      <c r="I528" s="10" t="s">
        <v>947</v>
      </c>
      <c r="J528" s="10" t="s">
        <v>669</v>
      </c>
    </row>
    <row r="529" spans="9:10" x14ac:dyDescent="0.3">
      <c r="I529" s="10" t="s">
        <v>947</v>
      </c>
      <c r="J529" s="10" t="s">
        <v>670</v>
      </c>
    </row>
    <row r="530" spans="9:10" x14ac:dyDescent="0.3">
      <c r="I530" s="10" t="s">
        <v>947</v>
      </c>
      <c r="J530" s="10" t="s">
        <v>671</v>
      </c>
    </row>
    <row r="531" spans="9:10" x14ac:dyDescent="0.3">
      <c r="I531" s="10" t="s">
        <v>947</v>
      </c>
      <c r="J531" s="10" t="s">
        <v>672</v>
      </c>
    </row>
    <row r="532" spans="9:10" x14ac:dyDescent="0.3">
      <c r="I532" s="10" t="s">
        <v>947</v>
      </c>
      <c r="J532" s="10" t="s">
        <v>673</v>
      </c>
    </row>
    <row r="533" spans="9:10" x14ac:dyDescent="0.3">
      <c r="I533" s="10" t="s">
        <v>947</v>
      </c>
      <c r="J533" s="10" t="s">
        <v>674</v>
      </c>
    </row>
    <row r="534" spans="9:10" x14ac:dyDescent="0.3">
      <c r="I534" s="10" t="s">
        <v>947</v>
      </c>
      <c r="J534" s="10" t="s">
        <v>675</v>
      </c>
    </row>
    <row r="535" spans="9:10" x14ac:dyDescent="0.3">
      <c r="I535" s="10" t="s">
        <v>947</v>
      </c>
      <c r="J535" s="10" t="s">
        <v>676</v>
      </c>
    </row>
    <row r="536" spans="9:10" x14ac:dyDescent="0.3">
      <c r="I536" s="10" t="s">
        <v>947</v>
      </c>
      <c r="J536" s="10" t="s">
        <v>677</v>
      </c>
    </row>
    <row r="537" spans="9:10" x14ac:dyDescent="0.3">
      <c r="I537" s="10" t="s">
        <v>947</v>
      </c>
      <c r="J537" s="10" t="s">
        <v>678</v>
      </c>
    </row>
    <row r="538" spans="9:10" x14ac:dyDescent="0.3">
      <c r="I538" s="10" t="s">
        <v>947</v>
      </c>
      <c r="J538" s="10" t="s">
        <v>679</v>
      </c>
    </row>
    <row r="539" spans="9:10" x14ac:dyDescent="0.3">
      <c r="I539" s="10" t="s">
        <v>947</v>
      </c>
      <c r="J539" s="10" t="s">
        <v>680</v>
      </c>
    </row>
    <row r="540" spans="9:10" x14ac:dyDescent="0.3">
      <c r="I540" s="10" t="s">
        <v>947</v>
      </c>
      <c r="J540" s="10" t="s">
        <v>681</v>
      </c>
    </row>
    <row r="541" spans="9:10" x14ac:dyDescent="0.3">
      <c r="I541" s="10" t="s">
        <v>947</v>
      </c>
      <c r="J541" s="10" t="s">
        <v>682</v>
      </c>
    </row>
    <row r="542" spans="9:10" x14ac:dyDescent="0.3">
      <c r="I542" s="10" t="s">
        <v>947</v>
      </c>
      <c r="J542" s="10" t="s">
        <v>683</v>
      </c>
    </row>
    <row r="543" spans="9:10" x14ac:dyDescent="0.3">
      <c r="I543" s="10" t="s">
        <v>947</v>
      </c>
      <c r="J543" s="10" t="s">
        <v>684</v>
      </c>
    </row>
    <row r="544" spans="9:10" x14ac:dyDescent="0.3">
      <c r="I544" s="10" t="s">
        <v>947</v>
      </c>
      <c r="J544" s="10" t="s">
        <v>685</v>
      </c>
    </row>
    <row r="545" spans="9:20" x14ac:dyDescent="0.3">
      <c r="I545" s="10" t="s">
        <v>947</v>
      </c>
      <c r="J545" s="10" t="s">
        <v>686</v>
      </c>
    </row>
    <row r="546" spans="9:20" x14ac:dyDescent="0.3">
      <c r="I546" s="10" t="s">
        <v>947</v>
      </c>
      <c r="J546" s="10" t="s">
        <v>687</v>
      </c>
    </row>
    <row r="547" spans="9:20" x14ac:dyDescent="0.3">
      <c r="I547" s="10" t="s">
        <v>947</v>
      </c>
      <c r="J547" s="10" t="s">
        <v>688</v>
      </c>
    </row>
    <row r="548" spans="9:20" x14ac:dyDescent="0.3">
      <c r="I548" s="10" t="s">
        <v>947</v>
      </c>
      <c r="J548" s="10" t="s">
        <v>689</v>
      </c>
    </row>
    <row r="549" spans="9:20" ht="15.6" x14ac:dyDescent="0.3">
      <c r="I549" s="10" t="s">
        <v>947</v>
      </c>
      <c r="J549" s="10" t="s">
        <v>690</v>
      </c>
      <c r="T549" s="17"/>
    </row>
    <row r="550" spans="9:20" ht="15.6" x14ac:dyDescent="0.3">
      <c r="I550" s="10" t="s">
        <v>947</v>
      </c>
      <c r="J550" s="10" t="s">
        <v>691</v>
      </c>
      <c r="T550" s="17"/>
    </row>
    <row r="551" spans="9:20" ht="15.6" x14ac:dyDescent="0.3">
      <c r="I551" s="10" t="s">
        <v>947</v>
      </c>
      <c r="J551" s="10" t="s">
        <v>692</v>
      </c>
      <c r="T551" s="17"/>
    </row>
    <row r="552" spans="9:20" ht="15.6" x14ac:dyDescent="0.3">
      <c r="I552" s="10" t="s">
        <v>947</v>
      </c>
      <c r="J552" s="10" t="s">
        <v>693</v>
      </c>
      <c r="T552" s="17"/>
    </row>
    <row r="553" spans="9:20" ht="15.6" x14ac:dyDescent="0.3">
      <c r="I553" s="10" t="s">
        <v>947</v>
      </c>
      <c r="J553" s="10" t="s">
        <v>694</v>
      </c>
      <c r="T553" s="17"/>
    </row>
    <row r="554" spans="9:20" ht="15.6" x14ac:dyDescent="0.3">
      <c r="I554" s="10" t="s">
        <v>947</v>
      </c>
      <c r="J554" s="10" t="s">
        <v>695</v>
      </c>
      <c r="T554" s="17"/>
    </row>
    <row r="555" spans="9:20" ht="15.6" x14ac:dyDescent="0.3">
      <c r="I555" s="10" t="s">
        <v>947</v>
      </c>
      <c r="J555" s="10" t="s">
        <v>696</v>
      </c>
      <c r="T555" s="17"/>
    </row>
    <row r="556" spans="9:20" ht="15.6" x14ac:dyDescent="0.3">
      <c r="I556" s="10" t="s">
        <v>947</v>
      </c>
      <c r="J556" s="10" t="s">
        <v>697</v>
      </c>
      <c r="T556" s="17"/>
    </row>
    <row r="557" spans="9:20" ht="15.6" x14ac:dyDescent="0.3">
      <c r="I557" s="10" t="s">
        <v>947</v>
      </c>
      <c r="J557" s="10" t="s">
        <v>698</v>
      </c>
      <c r="T557" s="17"/>
    </row>
    <row r="558" spans="9:20" ht="15.6" x14ac:dyDescent="0.3">
      <c r="I558" s="10" t="s">
        <v>947</v>
      </c>
      <c r="J558" s="10" t="s">
        <v>699</v>
      </c>
      <c r="T558" s="17"/>
    </row>
    <row r="559" spans="9:20" ht="15.6" x14ac:dyDescent="0.3">
      <c r="I559" s="10" t="s">
        <v>947</v>
      </c>
      <c r="J559" s="10" t="s">
        <v>700</v>
      </c>
      <c r="T559" s="17"/>
    </row>
    <row r="560" spans="9:20" ht="15.6" x14ac:dyDescent="0.3">
      <c r="I560" s="10" t="s">
        <v>947</v>
      </c>
      <c r="J560" s="10" t="s">
        <v>701</v>
      </c>
      <c r="T560" s="17"/>
    </row>
    <row r="561" spans="9:20" ht="15.6" x14ac:dyDescent="0.3">
      <c r="I561" s="10" t="s">
        <v>947</v>
      </c>
      <c r="J561" s="10" t="s">
        <v>702</v>
      </c>
      <c r="T561" s="17"/>
    </row>
    <row r="562" spans="9:20" ht="15.6" x14ac:dyDescent="0.3">
      <c r="I562" s="10" t="s">
        <v>947</v>
      </c>
      <c r="J562" s="10" t="s">
        <v>703</v>
      </c>
      <c r="T562" s="17"/>
    </row>
    <row r="563" spans="9:20" ht="15.6" x14ac:dyDescent="0.3">
      <c r="I563" s="10" t="s">
        <v>947</v>
      </c>
      <c r="J563" s="10" t="s">
        <v>704</v>
      </c>
      <c r="T563" s="17"/>
    </row>
    <row r="564" spans="9:20" ht="15.6" x14ac:dyDescent="0.3">
      <c r="I564" s="10" t="s">
        <v>947</v>
      </c>
      <c r="J564" s="10" t="s">
        <v>705</v>
      </c>
      <c r="T564" s="17"/>
    </row>
    <row r="565" spans="9:20" ht="15.6" x14ac:dyDescent="0.3">
      <c r="I565" s="10" t="s">
        <v>947</v>
      </c>
      <c r="J565" s="10" t="s">
        <v>706</v>
      </c>
      <c r="T565" s="17"/>
    </row>
    <row r="566" spans="9:20" ht="15.6" x14ac:dyDescent="0.3">
      <c r="I566" s="10" t="s">
        <v>947</v>
      </c>
      <c r="J566" s="10" t="s">
        <v>707</v>
      </c>
      <c r="T566" s="17"/>
    </row>
    <row r="567" spans="9:20" ht="15.6" x14ac:dyDescent="0.3">
      <c r="I567" s="10" t="s">
        <v>947</v>
      </c>
      <c r="J567" s="10" t="s">
        <v>708</v>
      </c>
      <c r="T567" s="17"/>
    </row>
    <row r="568" spans="9:20" ht="15.6" x14ac:dyDescent="0.3">
      <c r="I568" s="10" t="s">
        <v>947</v>
      </c>
      <c r="J568" s="10" t="s">
        <v>709</v>
      </c>
      <c r="T568" s="17"/>
    </row>
    <row r="569" spans="9:20" ht="15.6" x14ac:dyDescent="0.3">
      <c r="I569" s="10" t="s">
        <v>947</v>
      </c>
      <c r="J569" s="10" t="s">
        <v>710</v>
      </c>
      <c r="T569" s="17"/>
    </row>
    <row r="570" spans="9:20" x14ac:dyDescent="0.3">
      <c r="I570" s="10" t="s">
        <v>947</v>
      </c>
      <c r="J570" s="10" t="s">
        <v>711</v>
      </c>
    </row>
    <row r="571" spans="9:20" x14ac:dyDescent="0.3">
      <c r="I571" s="10" t="s">
        <v>947</v>
      </c>
      <c r="J571" s="10" t="s">
        <v>712</v>
      </c>
    </row>
    <row r="572" spans="9:20" x14ac:dyDescent="0.3">
      <c r="I572" s="10" t="s">
        <v>947</v>
      </c>
      <c r="J572" s="10" t="s">
        <v>713</v>
      </c>
    </row>
    <row r="573" spans="9:20" x14ac:dyDescent="0.3">
      <c r="I573" s="10" t="s">
        <v>947</v>
      </c>
      <c r="J573" s="10" t="s">
        <v>714</v>
      </c>
    </row>
    <row r="574" spans="9:20" x14ac:dyDescent="0.3">
      <c r="I574" s="10" t="s">
        <v>947</v>
      </c>
      <c r="J574" s="10" t="s">
        <v>715</v>
      </c>
    </row>
    <row r="575" spans="9:20" x14ac:dyDescent="0.3">
      <c r="I575" s="10" t="s">
        <v>947</v>
      </c>
      <c r="J575" s="10" t="s">
        <v>716</v>
      </c>
    </row>
    <row r="576" spans="9:20" x14ac:dyDescent="0.3">
      <c r="I576" s="10" t="s">
        <v>947</v>
      </c>
      <c r="J576" s="10" t="s">
        <v>717</v>
      </c>
    </row>
    <row r="577" spans="9:10" x14ac:dyDescent="0.3">
      <c r="I577" s="10" t="s">
        <v>947</v>
      </c>
      <c r="J577" s="10" t="s">
        <v>718</v>
      </c>
    </row>
    <row r="578" spans="9:10" x14ac:dyDescent="0.3">
      <c r="I578" s="10" t="s">
        <v>947</v>
      </c>
      <c r="J578" s="10" t="s">
        <v>719</v>
      </c>
    </row>
    <row r="579" spans="9:10" x14ac:dyDescent="0.3">
      <c r="I579" s="10" t="s">
        <v>947</v>
      </c>
      <c r="J579" s="10" t="s">
        <v>720</v>
      </c>
    </row>
    <row r="580" spans="9:10" x14ac:dyDescent="0.3">
      <c r="I580" s="10" t="s">
        <v>947</v>
      </c>
      <c r="J580" s="10" t="s">
        <v>721</v>
      </c>
    </row>
    <row r="581" spans="9:10" x14ac:dyDescent="0.3">
      <c r="I581" s="10" t="s">
        <v>947</v>
      </c>
      <c r="J581" s="10" t="s">
        <v>722</v>
      </c>
    </row>
    <row r="582" spans="9:10" x14ac:dyDescent="0.3">
      <c r="I582" s="10" t="s">
        <v>947</v>
      </c>
      <c r="J582" s="10" t="s">
        <v>723</v>
      </c>
    </row>
    <row r="583" spans="9:10" x14ac:dyDescent="0.3">
      <c r="I583" s="10" t="s">
        <v>947</v>
      </c>
      <c r="J583" s="10" t="s">
        <v>724</v>
      </c>
    </row>
    <row r="584" spans="9:10" x14ac:dyDescent="0.3">
      <c r="I584" s="10" t="s">
        <v>947</v>
      </c>
      <c r="J584" s="10" t="s">
        <v>725</v>
      </c>
    </row>
    <row r="585" spans="9:10" x14ac:dyDescent="0.3">
      <c r="I585" s="10" t="s">
        <v>947</v>
      </c>
      <c r="J585" s="10" t="s">
        <v>726</v>
      </c>
    </row>
    <row r="586" spans="9:10" x14ac:dyDescent="0.3">
      <c r="I586" s="10" t="s">
        <v>947</v>
      </c>
      <c r="J586" s="10" t="s">
        <v>727</v>
      </c>
    </row>
    <row r="587" spans="9:10" x14ac:dyDescent="0.3">
      <c r="I587" s="10" t="s">
        <v>947</v>
      </c>
      <c r="J587" s="10" t="s">
        <v>728</v>
      </c>
    </row>
    <row r="588" spans="9:10" x14ac:dyDescent="0.3">
      <c r="I588" s="10" t="s">
        <v>947</v>
      </c>
      <c r="J588" s="10" t="s">
        <v>729</v>
      </c>
    </row>
    <row r="589" spans="9:10" x14ac:dyDescent="0.3">
      <c r="I589" s="10" t="s">
        <v>947</v>
      </c>
      <c r="J589" s="10" t="s">
        <v>730</v>
      </c>
    </row>
    <row r="590" spans="9:10" x14ac:dyDescent="0.3">
      <c r="I590" s="10" t="s">
        <v>947</v>
      </c>
      <c r="J590" s="10" t="s">
        <v>731</v>
      </c>
    </row>
    <row r="591" spans="9:10" x14ac:dyDescent="0.3">
      <c r="I591" s="10" t="s">
        <v>947</v>
      </c>
      <c r="J591" s="10" t="s">
        <v>732</v>
      </c>
    </row>
    <row r="592" spans="9:10" x14ac:dyDescent="0.3">
      <c r="I592" s="10" t="s">
        <v>947</v>
      </c>
      <c r="J592" s="10" t="s">
        <v>733</v>
      </c>
    </row>
    <row r="593" spans="9:10" x14ac:dyDescent="0.3">
      <c r="I593" s="10" t="s">
        <v>947</v>
      </c>
      <c r="J593" s="10" t="s">
        <v>734</v>
      </c>
    </row>
    <row r="594" spans="9:10" x14ac:dyDescent="0.3">
      <c r="I594" s="10" t="s">
        <v>947</v>
      </c>
      <c r="J594" s="10" t="s">
        <v>735</v>
      </c>
    </row>
    <row r="595" spans="9:10" x14ac:dyDescent="0.3">
      <c r="I595" s="10" t="s">
        <v>947</v>
      </c>
      <c r="J595" s="10" t="s">
        <v>736</v>
      </c>
    </row>
    <row r="596" spans="9:10" x14ac:dyDescent="0.3">
      <c r="I596" s="10" t="s">
        <v>947</v>
      </c>
      <c r="J596" s="10" t="s">
        <v>737</v>
      </c>
    </row>
    <row r="597" spans="9:10" x14ac:dyDescent="0.3">
      <c r="I597" s="10" t="s">
        <v>947</v>
      </c>
      <c r="J597" s="10" t="s">
        <v>738</v>
      </c>
    </row>
    <row r="598" spans="9:10" x14ac:dyDescent="0.3">
      <c r="I598" s="10" t="s">
        <v>947</v>
      </c>
      <c r="J598" s="10" t="s">
        <v>739</v>
      </c>
    </row>
    <row r="599" spans="9:10" x14ac:dyDescent="0.3">
      <c r="I599" s="10" t="s">
        <v>947</v>
      </c>
      <c r="J599" s="10" t="s">
        <v>740</v>
      </c>
    </row>
    <row r="600" spans="9:10" x14ac:dyDescent="0.3">
      <c r="I600" s="10" t="s">
        <v>947</v>
      </c>
      <c r="J600" s="10" t="s">
        <v>741</v>
      </c>
    </row>
    <row r="601" spans="9:10" x14ac:dyDescent="0.3">
      <c r="I601" s="10" t="s">
        <v>947</v>
      </c>
      <c r="J601" s="10" t="s">
        <v>742</v>
      </c>
    </row>
    <row r="602" spans="9:10" x14ac:dyDescent="0.3">
      <c r="I602" s="10" t="s">
        <v>947</v>
      </c>
      <c r="J602" s="10" t="s">
        <v>743</v>
      </c>
    </row>
    <row r="603" spans="9:10" x14ac:dyDescent="0.3">
      <c r="I603" s="10" t="s">
        <v>947</v>
      </c>
      <c r="J603" s="10" t="s">
        <v>744</v>
      </c>
    </row>
    <row r="604" spans="9:10" x14ac:dyDescent="0.3">
      <c r="I604" s="10" t="s">
        <v>947</v>
      </c>
      <c r="J604" s="10" t="s">
        <v>745</v>
      </c>
    </row>
    <row r="605" spans="9:10" x14ac:dyDescent="0.3">
      <c r="I605" s="10" t="s">
        <v>947</v>
      </c>
      <c r="J605" s="10" t="s">
        <v>746</v>
      </c>
    </row>
    <row r="606" spans="9:10" x14ac:dyDescent="0.3">
      <c r="I606" s="10" t="s">
        <v>947</v>
      </c>
      <c r="J606" s="10" t="s">
        <v>747</v>
      </c>
    </row>
    <row r="607" spans="9:10" x14ac:dyDescent="0.3">
      <c r="I607" s="10" t="s">
        <v>947</v>
      </c>
      <c r="J607" s="10" t="s">
        <v>748</v>
      </c>
    </row>
    <row r="608" spans="9:10" x14ac:dyDescent="0.3">
      <c r="I608" s="10" t="s">
        <v>947</v>
      </c>
      <c r="J608" s="10" t="s">
        <v>749</v>
      </c>
    </row>
    <row r="609" spans="9:10" x14ac:dyDescent="0.3">
      <c r="I609" s="10" t="s">
        <v>947</v>
      </c>
      <c r="J609" s="10" t="s">
        <v>750</v>
      </c>
    </row>
    <row r="610" spans="9:10" x14ac:dyDescent="0.3">
      <c r="I610" s="10" t="s">
        <v>947</v>
      </c>
      <c r="J610" s="10" t="s">
        <v>751</v>
      </c>
    </row>
    <row r="611" spans="9:10" x14ac:dyDescent="0.3">
      <c r="I611" s="10" t="s">
        <v>947</v>
      </c>
      <c r="J611" s="10" t="s">
        <v>752</v>
      </c>
    </row>
    <row r="612" spans="9:10" x14ac:dyDescent="0.3">
      <c r="I612" s="10" t="s">
        <v>947</v>
      </c>
      <c r="J612" s="10" t="s">
        <v>753</v>
      </c>
    </row>
    <row r="613" spans="9:10" x14ac:dyDescent="0.3">
      <c r="I613" s="10" t="s">
        <v>947</v>
      </c>
      <c r="J613" s="10" t="s">
        <v>754</v>
      </c>
    </row>
    <row r="614" spans="9:10" x14ac:dyDescent="0.3">
      <c r="I614" s="10" t="s">
        <v>947</v>
      </c>
      <c r="J614" s="10" t="s">
        <v>755</v>
      </c>
    </row>
    <row r="615" spans="9:10" x14ac:dyDescent="0.3">
      <c r="I615" s="10" t="s">
        <v>947</v>
      </c>
      <c r="J615" s="10" t="s">
        <v>756</v>
      </c>
    </row>
    <row r="616" spans="9:10" x14ac:dyDescent="0.3">
      <c r="I616" s="10" t="s">
        <v>947</v>
      </c>
      <c r="J616" s="10" t="s">
        <v>757</v>
      </c>
    </row>
    <row r="617" spans="9:10" x14ac:dyDescent="0.3">
      <c r="I617" s="10" t="s">
        <v>947</v>
      </c>
      <c r="J617" s="10" t="s">
        <v>758</v>
      </c>
    </row>
    <row r="618" spans="9:10" x14ac:dyDescent="0.3">
      <c r="I618" s="10" t="s">
        <v>947</v>
      </c>
      <c r="J618" s="10" t="s">
        <v>759</v>
      </c>
    </row>
    <row r="619" spans="9:10" x14ac:dyDescent="0.3">
      <c r="I619" s="10" t="s">
        <v>947</v>
      </c>
      <c r="J619" s="10" t="s">
        <v>760</v>
      </c>
    </row>
    <row r="620" spans="9:10" x14ac:dyDescent="0.3">
      <c r="I620" s="10" t="s">
        <v>947</v>
      </c>
      <c r="J620" s="10" t="s">
        <v>761</v>
      </c>
    </row>
    <row r="621" spans="9:10" x14ac:dyDescent="0.3">
      <c r="I621" s="10" t="s">
        <v>947</v>
      </c>
      <c r="J621" s="10" t="s">
        <v>762</v>
      </c>
    </row>
    <row r="622" spans="9:10" x14ac:dyDescent="0.3">
      <c r="I622" s="10" t="s">
        <v>947</v>
      </c>
      <c r="J622" s="10" t="s">
        <v>763</v>
      </c>
    </row>
    <row r="623" spans="9:10" x14ac:dyDescent="0.3">
      <c r="I623" s="10" t="s">
        <v>947</v>
      </c>
      <c r="J623" s="10" t="s">
        <v>764</v>
      </c>
    </row>
    <row r="624" spans="9:10" x14ac:dyDescent="0.3">
      <c r="I624" s="10" t="s">
        <v>947</v>
      </c>
      <c r="J624" s="10" t="s">
        <v>765</v>
      </c>
    </row>
    <row r="625" spans="9:10" x14ac:dyDescent="0.3">
      <c r="I625" s="10" t="s">
        <v>947</v>
      </c>
      <c r="J625" s="10" t="s">
        <v>766</v>
      </c>
    </row>
    <row r="626" spans="9:10" x14ac:dyDescent="0.3">
      <c r="I626" s="10" t="s">
        <v>947</v>
      </c>
      <c r="J626" s="10" t="s">
        <v>767</v>
      </c>
    </row>
    <row r="627" spans="9:10" x14ac:dyDescent="0.3">
      <c r="I627" s="10" t="s">
        <v>947</v>
      </c>
      <c r="J627" s="10" t="s">
        <v>768</v>
      </c>
    </row>
    <row r="628" spans="9:10" x14ac:dyDescent="0.3">
      <c r="I628" s="10" t="s">
        <v>947</v>
      </c>
      <c r="J628" s="10" t="s">
        <v>769</v>
      </c>
    </row>
    <row r="629" spans="9:10" x14ac:dyDescent="0.3">
      <c r="I629" s="10" t="s">
        <v>947</v>
      </c>
      <c r="J629" s="10" t="s">
        <v>770</v>
      </c>
    </row>
    <row r="630" spans="9:10" x14ac:dyDescent="0.3">
      <c r="I630" s="10" t="s">
        <v>947</v>
      </c>
      <c r="J630" s="10" t="s">
        <v>771</v>
      </c>
    </row>
    <row r="631" spans="9:10" x14ac:dyDescent="0.3">
      <c r="I631" s="10" t="s">
        <v>947</v>
      </c>
      <c r="J631" s="10" t="s">
        <v>772</v>
      </c>
    </row>
    <row r="632" spans="9:10" x14ac:dyDescent="0.3">
      <c r="I632" s="10" t="s">
        <v>947</v>
      </c>
      <c r="J632" s="10" t="s">
        <v>773</v>
      </c>
    </row>
    <row r="633" spans="9:10" x14ac:dyDescent="0.3">
      <c r="I633" s="10" t="s">
        <v>947</v>
      </c>
      <c r="J633" s="10" t="s">
        <v>774</v>
      </c>
    </row>
    <row r="634" spans="9:10" x14ac:dyDescent="0.3">
      <c r="I634" s="10" t="s">
        <v>947</v>
      </c>
      <c r="J634" s="10" t="s">
        <v>775</v>
      </c>
    </row>
    <row r="635" spans="9:10" x14ac:dyDescent="0.3">
      <c r="I635" s="10" t="s">
        <v>947</v>
      </c>
      <c r="J635" s="10" t="s">
        <v>776</v>
      </c>
    </row>
    <row r="636" spans="9:10" x14ac:dyDescent="0.3">
      <c r="I636" s="10" t="s">
        <v>947</v>
      </c>
      <c r="J636" s="10" t="s">
        <v>777</v>
      </c>
    </row>
    <row r="637" spans="9:10" x14ac:dyDescent="0.3">
      <c r="I637" s="10" t="s">
        <v>947</v>
      </c>
      <c r="J637" s="10" t="s">
        <v>778</v>
      </c>
    </row>
    <row r="638" spans="9:10" x14ac:dyDescent="0.3">
      <c r="I638" s="10" t="s">
        <v>947</v>
      </c>
      <c r="J638" s="10" t="s">
        <v>779</v>
      </c>
    </row>
    <row r="639" spans="9:10" x14ac:dyDescent="0.3">
      <c r="I639" s="10" t="s">
        <v>947</v>
      </c>
      <c r="J639" s="10" t="s">
        <v>780</v>
      </c>
    </row>
    <row r="640" spans="9:10" x14ac:dyDescent="0.3">
      <c r="I640" s="10" t="s">
        <v>947</v>
      </c>
      <c r="J640" s="10" t="s">
        <v>781</v>
      </c>
    </row>
    <row r="641" spans="9:10" x14ac:dyDescent="0.3">
      <c r="I641" s="10" t="s">
        <v>947</v>
      </c>
      <c r="J641" s="10" t="s">
        <v>782</v>
      </c>
    </row>
    <row r="642" spans="9:10" x14ac:dyDescent="0.3">
      <c r="I642" s="10" t="s">
        <v>947</v>
      </c>
      <c r="J642" s="10" t="s">
        <v>783</v>
      </c>
    </row>
    <row r="643" spans="9:10" x14ac:dyDescent="0.3">
      <c r="I643" s="10" t="s">
        <v>947</v>
      </c>
      <c r="J643" s="10" t="s">
        <v>784</v>
      </c>
    </row>
    <row r="644" spans="9:10" x14ac:dyDescent="0.3">
      <c r="I644" s="10" t="s">
        <v>947</v>
      </c>
      <c r="J644" s="10" t="s">
        <v>785</v>
      </c>
    </row>
    <row r="645" spans="9:10" x14ac:dyDescent="0.3">
      <c r="I645" s="10" t="s">
        <v>947</v>
      </c>
      <c r="J645" s="10" t="s">
        <v>786</v>
      </c>
    </row>
    <row r="646" spans="9:10" x14ac:dyDescent="0.3">
      <c r="I646" s="10" t="s">
        <v>947</v>
      </c>
      <c r="J646" s="10" t="s">
        <v>787</v>
      </c>
    </row>
    <row r="647" spans="9:10" x14ac:dyDescent="0.3">
      <c r="I647" s="10" t="s">
        <v>947</v>
      </c>
      <c r="J647" s="10" t="s">
        <v>788</v>
      </c>
    </row>
    <row r="648" spans="9:10" x14ac:dyDescent="0.3">
      <c r="I648" s="10" t="s">
        <v>947</v>
      </c>
      <c r="J648" s="10" t="s">
        <v>789</v>
      </c>
    </row>
    <row r="649" spans="9:10" x14ac:dyDescent="0.3">
      <c r="I649" s="10" t="s">
        <v>947</v>
      </c>
      <c r="J649" s="10" t="s">
        <v>790</v>
      </c>
    </row>
    <row r="650" spans="9:10" x14ac:dyDescent="0.3">
      <c r="I650" s="10" t="s">
        <v>947</v>
      </c>
      <c r="J650" s="10" t="s">
        <v>791</v>
      </c>
    </row>
    <row r="651" spans="9:10" x14ac:dyDescent="0.3">
      <c r="I651" s="10" t="s">
        <v>947</v>
      </c>
      <c r="J651" s="10" t="s">
        <v>792</v>
      </c>
    </row>
    <row r="652" spans="9:10" x14ac:dyDescent="0.3">
      <c r="I652" s="10" t="s">
        <v>947</v>
      </c>
      <c r="J652" s="10" t="s">
        <v>793</v>
      </c>
    </row>
    <row r="653" spans="9:10" x14ac:dyDescent="0.3">
      <c r="I653" s="10" t="s">
        <v>947</v>
      </c>
      <c r="J653" s="10" t="s">
        <v>794</v>
      </c>
    </row>
    <row r="654" spans="9:10" x14ac:dyDescent="0.3">
      <c r="I654" s="10" t="s">
        <v>947</v>
      </c>
      <c r="J654" s="10" t="s">
        <v>795</v>
      </c>
    </row>
    <row r="655" spans="9:10" x14ac:dyDescent="0.3">
      <c r="I655" s="10" t="s">
        <v>947</v>
      </c>
      <c r="J655" s="10" t="s">
        <v>796</v>
      </c>
    </row>
    <row r="656" spans="9:10" x14ac:dyDescent="0.3">
      <c r="I656" s="10" t="s">
        <v>947</v>
      </c>
      <c r="J656" s="10" t="s">
        <v>797</v>
      </c>
    </row>
    <row r="657" spans="9:10" x14ac:dyDescent="0.3">
      <c r="I657" s="10" t="s">
        <v>947</v>
      </c>
      <c r="J657" s="10" t="s">
        <v>798</v>
      </c>
    </row>
    <row r="658" spans="9:10" x14ac:dyDescent="0.3">
      <c r="I658" s="10" t="s">
        <v>947</v>
      </c>
      <c r="J658" s="10" t="s">
        <v>799</v>
      </c>
    </row>
    <row r="659" spans="9:10" x14ac:dyDescent="0.3">
      <c r="I659" s="10" t="s">
        <v>947</v>
      </c>
      <c r="J659" s="10" t="s">
        <v>800</v>
      </c>
    </row>
    <row r="660" spans="9:10" x14ac:dyDescent="0.3">
      <c r="I660" s="10" t="s">
        <v>947</v>
      </c>
      <c r="J660" s="10" t="s">
        <v>801</v>
      </c>
    </row>
    <row r="661" spans="9:10" x14ac:dyDescent="0.3">
      <c r="I661" s="10" t="s">
        <v>947</v>
      </c>
      <c r="J661" s="10" t="s">
        <v>802</v>
      </c>
    </row>
    <row r="662" spans="9:10" x14ac:dyDescent="0.3">
      <c r="I662" s="10" t="s">
        <v>947</v>
      </c>
      <c r="J662" s="10" t="s">
        <v>803</v>
      </c>
    </row>
    <row r="663" spans="9:10" x14ac:dyDescent="0.3">
      <c r="I663" s="10" t="s">
        <v>947</v>
      </c>
      <c r="J663" s="10" t="s">
        <v>804</v>
      </c>
    </row>
    <row r="664" spans="9:10" x14ac:dyDescent="0.3">
      <c r="I664" s="10" t="s">
        <v>947</v>
      </c>
      <c r="J664" s="10" t="s">
        <v>805</v>
      </c>
    </row>
    <row r="665" spans="9:10" x14ac:dyDescent="0.3">
      <c r="I665" s="10" t="s">
        <v>947</v>
      </c>
      <c r="J665" s="10" t="s">
        <v>806</v>
      </c>
    </row>
    <row r="666" spans="9:10" x14ac:dyDescent="0.3">
      <c r="I666" s="10" t="s">
        <v>947</v>
      </c>
      <c r="J666" s="10" t="s">
        <v>807</v>
      </c>
    </row>
    <row r="667" spans="9:10" x14ac:dyDescent="0.3">
      <c r="I667" s="10" t="s">
        <v>947</v>
      </c>
      <c r="J667" s="10" t="s">
        <v>808</v>
      </c>
    </row>
    <row r="668" spans="9:10" x14ac:dyDescent="0.3">
      <c r="I668" s="10" t="s">
        <v>947</v>
      </c>
      <c r="J668" s="10" t="s">
        <v>809</v>
      </c>
    </row>
    <row r="669" spans="9:10" x14ac:dyDescent="0.3">
      <c r="I669" s="10" t="s">
        <v>947</v>
      </c>
      <c r="J669" s="10" t="s">
        <v>810</v>
      </c>
    </row>
    <row r="670" spans="9:10" x14ac:dyDescent="0.3">
      <c r="I670" s="10" t="s">
        <v>947</v>
      </c>
      <c r="J670" s="10" t="s">
        <v>811</v>
      </c>
    </row>
    <row r="671" spans="9:10" x14ac:dyDescent="0.3">
      <c r="I671" s="10" t="s">
        <v>947</v>
      </c>
      <c r="J671" s="10" t="s">
        <v>812</v>
      </c>
    </row>
    <row r="672" spans="9:10" x14ac:dyDescent="0.3">
      <c r="I672" s="10" t="s">
        <v>947</v>
      </c>
      <c r="J672" s="10" t="s">
        <v>813</v>
      </c>
    </row>
    <row r="673" spans="9:10" x14ac:dyDescent="0.3">
      <c r="I673" s="10" t="s">
        <v>947</v>
      </c>
      <c r="J673" s="10" t="s">
        <v>814</v>
      </c>
    </row>
    <row r="674" spans="9:10" x14ac:dyDescent="0.3">
      <c r="I674" s="10" t="s">
        <v>947</v>
      </c>
      <c r="J674" s="10" t="s">
        <v>815</v>
      </c>
    </row>
    <row r="675" spans="9:10" x14ac:dyDescent="0.3">
      <c r="I675" s="10" t="s">
        <v>947</v>
      </c>
      <c r="J675" s="10" t="s">
        <v>816</v>
      </c>
    </row>
    <row r="676" spans="9:10" x14ac:dyDescent="0.3">
      <c r="I676" s="10" t="s">
        <v>947</v>
      </c>
      <c r="J676" s="10" t="s">
        <v>817</v>
      </c>
    </row>
    <row r="677" spans="9:10" x14ac:dyDescent="0.3">
      <c r="I677" s="10" t="s">
        <v>947</v>
      </c>
      <c r="J677" s="10" t="s">
        <v>818</v>
      </c>
    </row>
    <row r="678" spans="9:10" x14ac:dyDescent="0.3">
      <c r="I678" s="10" t="s">
        <v>947</v>
      </c>
      <c r="J678" s="10" t="s">
        <v>819</v>
      </c>
    </row>
    <row r="679" spans="9:10" x14ac:dyDescent="0.3">
      <c r="I679" s="10" t="s">
        <v>947</v>
      </c>
      <c r="J679" s="10" t="s">
        <v>820</v>
      </c>
    </row>
    <row r="680" spans="9:10" x14ac:dyDescent="0.3">
      <c r="I680" s="10" t="s">
        <v>947</v>
      </c>
      <c r="J680" s="10" t="s">
        <v>821</v>
      </c>
    </row>
    <row r="681" spans="9:10" x14ac:dyDescent="0.3">
      <c r="I681" s="10" t="s">
        <v>947</v>
      </c>
      <c r="J681" s="10" t="s">
        <v>822</v>
      </c>
    </row>
    <row r="682" spans="9:10" x14ac:dyDescent="0.3">
      <c r="I682" s="10" t="s">
        <v>947</v>
      </c>
      <c r="J682" s="10" t="s">
        <v>823</v>
      </c>
    </row>
    <row r="683" spans="9:10" x14ac:dyDescent="0.3">
      <c r="I683" s="10" t="s">
        <v>947</v>
      </c>
      <c r="J683" s="10" t="s">
        <v>824</v>
      </c>
    </row>
    <row r="684" spans="9:10" x14ac:dyDescent="0.3">
      <c r="I684" s="10" t="s">
        <v>947</v>
      </c>
      <c r="J684" s="10" t="s">
        <v>825</v>
      </c>
    </row>
    <row r="685" spans="9:10" x14ac:dyDescent="0.3">
      <c r="I685" s="10" t="s">
        <v>947</v>
      </c>
      <c r="J685" s="10" t="s">
        <v>826</v>
      </c>
    </row>
    <row r="686" spans="9:10" x14ac:dyDescent="0.3">
      <c r="I686" s="10" t="s">
        <v>947</v>
      </c>
      <c r="J686" s="10" t="s">
        <v>827</v>
      </c>
    </row>
    <row r="687" spans="9:10" x14ac:dyDescent="0.3">
      <c r="I687" s="10" t="s">
        <v>947</v>
      </c>
      <c r="J687" s="10" t="s">
        <v>828</v>
      </c>
    </row>
    <row r="688" spans="9:10" x14ac:dyDescent="0.3">
      <c r="I688" s="10" t="s">
        <v>947</v>
      </c>
      <c r="J688" s="10" t="s">
        <v>829</v>
      </c>
    </row>
    <row r="689" spans="9:10" x14ac:dyDescent="0.3">
      <c r="I689" s="10" t="s">
        <v>947</v>
      </c>
      <c r="J689" s="10" t="s">
        <v>830</v>
      </c>
    </row>
    <row r="690" spans="9:10" x14ac:dyDescent="0.3">
      <c r="I690" s="10" t="s">
        <v>947</v>
      </c>
      <c r="J690" s="10" t="s">
        <v>831</v>
      </c>
    </row>
    <row r="691" spans="9:10" x14ac:dyDescent="0.3">
      <c r="I691" s="10" t="s">
        <v>947</v>
      </c>
      <c r="J691" s="10" t="s">
        <v>832</v>
      </c>
    </row>
    <row r="692" spans="9:10" x14ac:dyDescent="0.3">
      <c r="I692" s="10" t="s">
        <v>947</v>
      </c>
      <c r="J692" s="10" t="s">
        <v>833</v>
      </c>
    </row>
    <row r="693" spans="9:10" x14ac:dyDescent="0.3">
      <c r="I693" s="10" t="s">
        <v>947</v>
      </c>
      <c r="J693" s="10" t="s">
        <v>834</v>
      </c>
    </row>
    <row r="694" spans="9:10" x14ac:dyDescent="0.3">
      <c r="I694" s="10" t="s">
        <v>947</v>
      </c>
      <c r="J694" s="10" t="s">
        <v>835</v>
      </c>
    </row>
    <row r="695" spans="9:10" x14ac:dyDescent="0.3">
      <c r="I695" s="10" t="s">
        <v>947</v>
      </c>
      <c r="J695" s="10" t="s">
        <v>836</v>
      </c>
    </row>
    <row r="696" spans="9:10" x14ac:dyDescent="0.3">
      <c r="I696" s="10" t="s">
        <v>947</v>
      </c>
      <c r="J696" s="10" t="s">
        <v>837</v>
      </c>
    </row>
    <row r="697" spans="9:10" x14ac:dyDescent="0.3">
      <c r="I697" s="10" t="s">
        <v>947</v>
      </c>
      <c r="J697" s="10" t="s">
        <v>838</v>
      </c>
    </row>
    <row r="698" spans="9:10" x14ac:dyDescent="0.3">
      <c r="I698" s="10" t="s">
        <v>947</v>
      </c>
      <c r="J698" s="10" t="s">
        <v>839</v>
      </c>
    </row>
    <row r="699" spans="9:10" x14ac:dyDescent="0.3">
      <c r="I699" s="10" t="s">
        <v>947</v>
      </c>
      <c r="J699" s="10" t="s">
        <v>840</v>
      </c>
    </row>
    <row r="700" spans="9:10" x14ac:dyDescent="0.3">
      <c r="I700" s="10" t="s">
        <v>947</v>
      </c>
      <c r="J700" s="10" t="s">
        <v>841</v>
      </c>
    </row>
    <row r="701" spans="9:10" x14ac:dyDescent="0.3">
      <c r="I701" s="10" t="s">
        <v>947</v>
      </c>
      <c r="J701" s="10" t="s">
        <v>842</v>
      </c>
    </row>
    <row r="702" spans="9:10" x14ac:dyDescent="0.3">
      <c r="I702" s="10" t="s">
        <v>947</v>
      </c>
      <c r="J702" s="10" t="s">
        <v>843</v>
      </c>
    </row>
    <row r="703" spans="9:10" x14ac:dyDescent="0.3">
      <c r="I703" s="10" t="s">
        <v>947</v>
      </c>
      <c r="J703" s="10" t="s">
        <v>844</v>
      </c>
    </row>
    <row r="704" spans="9:10" x14ac:dyDescent="0.3">
      <c r="I704" s="10" t="s">
        <v>947</v>
      </c>
      <c r="J704" s="10" t="s">
        <v>845</v>
      </c>
    </row>
    <row r="705" spans="9:10" x14ac:dyDescent="0.3">
      <c r="I705" s="10" t="s">
        <v>947</v>
      </c>
      <c r="J705" s="10" t="s">
        <v>846</v>
      </c>
    </row>
    <row r="706" spans="9:10" x14ac:dyDescent="0.3">
      <c r="I706" s="10" t="s">
        <v>947</v>
      </c>
      <c r="J706" s="10" t="s">
        <v>847</v>
      </c>
    </row>
    <row r="707" spans="9:10" x14ac:dyDescent="0.3">
      <c r="I707" s="10" t="s">
        <v>947</v>
      </c>
      <c r="J707" s="10" t="s">
        <v>848</v>
      </c>
    </row>
    <row r="708" spans="9:10" x14ac:dyDescent="0.3">
      <c r="I708" s="10" t="s">
        <v>947</v>
      </c>
      <c r="J708" s="10" t="s">
        <v>849</v>
      </c>
    </row>
    <row r="709" spans="9:10" x14ac:dyDescent="0.3">
      <c r="I709" s="10" t="s">
        <v>947</v>
      </c>
      <c r="J709" s="10" t="s">
        <v>850</v>
      </c>
    </row>
    <row r="710" spans="9:10" x14ac:dyDescent="0.3">
      <c r="I710" s="10" t="s">
        <v>947</v>
      </c>
      <c r="J710" s="10" t="s">
        <v>851</v>
      </c>
    </row>
    <row r="711" spans="9:10" x14ac:dyDescent="0.3">
      <c r="I711" s="10" t="s">
        <v>947</v>
      </c>
      <c r="J711" s="10" t="s">
        <v>852</v>
      </c>
    </row>
    <row r="712" spans="9:10" x14ac:dyDescent="0.3">
      <c r="I712" s="10" t="s">
        <v>947</v>
      </c>
      <c r="J712" s="10" t="s">
        <v>853</v>
      </c>
    </row>
    <row r="713" spans="9:10" x14ac:dyDescent="0.3">
      <c r="I713" s="10" t="s">
        <v>947</v>
      </c>
      <c r="J713" s="10" t="s">
        <v>854</v>
      </c>
    </row>
    <row r="714" spans="9:10" x14ac:dyDescent="0.3">
      <c r="I714" s="10" t="s">
        <v>947</v>
      </c>
      <c r="J714" s="10" t="s">
        <v>855</v>
      </c>
    </row>
    <row r="715" spans="9:10" x14ac:dyDescent="0.3">
      <c r="I715" s="10" t="s">
        <v>947</v>
      </c>
      <c r="J715" s="10" t="s">
        <v>856</v>
      </c>
    </row>
    <row r="716" spans="9:10" x14ac:dyDescent="0.3">
      <c r="I716" s="10" t="s">
        <v>947</v>
      </c>
      <c r="J716" s="10" t="s">
        <v>857</v>
      </c>
    </row>
    <row r="717" spans="9:10" x14ac:dyDescent="0.3">
      <c r="I717" s="10" t="s">
        <v>947</v>
      </c>
      <c r="J717" s="10" t="s">
        <v>858</v>
      </c>
    </row>
    <row r="718" spans="9:10" x14ac:dyDescent="0.3">
      <c r="I718" s="10" t="s">
        <v>947</v>
      </c>
      <c r="J718" s="10" t="s">
        <v>859</v>
      </c>
    </row>
    <row r="719" spans="9:10" x14ac:dyDescent="0.3">
      <c r="I719" s="10" t="s">
        <v>947</v>
      </c>
      <c r="J719" s="10" t="s">
        <v>860</v>
      </c>
    </row>
    <row r="720" spans="9:10" x14ac:dyDescent="0.3">
      <c r="I720" s="10" t="s">
        <v>947</v>
      </c>
      <c r="J720" s="10" t="s">
        <v>861</v>
      </c>
    </row>
    <row r="721" spans="9:10" x14ac:dyDescent="0.3">
      <c r="I721" s="10" t="s">
        <v>947</v>
      </c>
      <c r="J721" s="10" t="s">
        <v>862</v>
      </c>
    </row>
    <row r="722" spans="9:10" x14ac:dyDescent="0.3">
      <c r="I722" s="10" t="s">
        <v>947</v>
      </c>
      <c r="J722" s="10" t="s">
        <v>863</v>
      </c>
    </row>
    <row r="723" spans="9:10" x14ac:dyDescent="0.3">
      <c r="I723" s="10" t="s">
        <v>947</v>
      </c>
      <c r="J723" s="10" t="s">
        <v>864</v>
      </c>
    </row>
    <row r="724" spans="9:10" x14ac:dyDescent="0.3">
      <c r="I724" s="10" t="s">
        <v>947</v>
      </c>
      <c r="J724" s="10" t="s">
        <v>865</v>
      </c>
    </row>
    <row r="725" spans="9:10" x14ac:dyDescent="0.3">
      <c r="I725" s="10" t="s">
        <v>947</v>
      </c>
      <c r="J725" s="10" t="s">
        <v>866</v>
      </c>
    </row>
    <row r="726" spans="9:10" x14ac:dyDescent="0.3">
      <c r="I726" s="10" t="s">
        <v>947</v>
      </c>
      <c r="J726" s="10" t="s">
        <v>867</v>
      </c>
    </row>
    <row r="727" spans="9:10" x14ac:dyDescent="0.3">
      <c r="I727" s="10" t="s">
        <v>947</v>
      </c>
      <c r="J727" s="10" t="s">
        <v>868</v>
      </c>
    </row>
    <row r="728" spans="9:10" x14ac:dyDescent="0.3">
      <c r="I728" s="10" t="s">
        <v>947</v>
      </c>
      <c r="J728" s="10" t="s">
        <v>869</v>
      </c>
    </row>
    <row r="729" spans="9:10" x14ac:dyDescent="0.3">
      <c r="I729" s="10" t="s">
        <v>947</v>
      </c>
      <c r="J729" s="10" t="s">
        <v>870</v>
      </c>
    </row>
    <row r="730" spans="9:10" x14ac:dyDescent="0.3">
      <c r="I730" s="10" t="s">
        <v>947</v>
      </c>
      <c r="J730" s="10" t="s">
        <v>871</v>
      </c>
    </row>
    <row r="731" spans="9:10" x14ac:dyDescent="0.3">
      <c r="I731" s="10" t="s">
        <v>947</v>
      </c>
      <c r="J731" s="10" t="s">
        <v>872</v>
      </c>
    </row>
    <row r="732" spans="9:10" x14ac:dyDescent="0.3">
      <c r="I732" s="10" t="s">
        <v>947</v>
      </c>
      <c r="J732" s="10" t="s">
        <v>873</v>
      </c>
    </row>
    <row r="733" spans="9:10" x14ac:dyDescent="0.3">
      <c r="I733" s="10" t="s">
        <v>947</v>
      </c>
      <c r="J733" s="10" t="s">
        <v>874</v>
      </c>
    </row>
    <row r="734" spans="9:10" x14ac:dyDescent="0.3">
      <c r="I734" s="10" t="s">
        <v>947</v>
      </c>
      <c r="J734" s="10" t="s">
        <v>875</v>
      </c>
    </row>
    <row r="735" spans="9:10" x14ac:dyDescent="0.3">
      <c r="I735" s="10" t="s">
        <v>947</v>
      </c>
      <c r="J735" s="10" t="s">
        <v>876</v>
      </c>
    </row>
    <row r="736" spans="9:10" x14ac:dyDescent="0.3">
      <c r="I736" s="10" t="s">
        <v>947</v>
      </c>
      <c r="J736" s="10" t="s">
        <v>877</v>
      </c>
    </row>
    <row r="737" spans="9:10" x14ac:dyDescent="0.3">
      <c r="I737" s="10" t="s">
        <v>947</v>
      </c>
      <c r="J737" s="10" t="s">
        <v>878</v>
      </c>
    </row>
    <row r="738" spans="9:10" x14ac:dyDescent="0.3">
      <c r="I738" s="10" t="s">
        <v>947</v>
      </c>
      <c r="J738" s="10" t="s">
        <v>879</v>
      </c>
    </row>
    <row r="739" spans="9:10" x14ac:dyDescent="0.3">
      <c r="I739" s="10" t="s">
        <v>947</v>
      </c>
      <c r="J739" s="10" t="s">
        <v>880</v>
      </c>
    </row>
    <row r="740" spans="9:10" x14ac:dyDescent="0.3">
      <c r="I740" s="10" t="s">
        <v>947</v>
      </c>
      <c r="J740" s="10" t="s">
        <v>881</v>
      </c>
    </row>
    <row r="741" spans="9:10" x14ac:dyDescent="0.3">
      <c r="I741" s="10" t="s">
        <v>947</v>
      </c>
      <c r="J741" s="10" t="s">
        <v>882</v>
      </c>
    </row>
    <row r="742" spans="9:10" x14ac:dyDescent="0.3">
      <c r="I742" s="10" t="s">
        <v>947</v>
      </c>
      <c r="J742" s="10" t="s">
        <v>883</v>
      </c>
    </row>
    <row r="743" spans="9:10" x14ac:dyDescent="0.3">
      <c r="I743" s="10" t="s">
        <v>947</v>
      </c>
      <c r="J743" s="10" t="s">
        <v>884</v>
      </c>
    </row>
    <row r="744" spans="9:10" x14ac:dyDescent="0.3">
      <c r="I744" s="10" t="s">
        <v>947</v>
      </c>
      <c r="J744" s="10" t="s">
        <v>885</v>
      </c>
    </row>
    <row r="745" spans="9:10" x14ac:dyDescent="0.3">
      <c r="I745" s="10" t="s">
        <v>947</v>
      </c>
      <c r="J745" s="10" t="s">
        <v>886</v>
      </c>
    </row>
    <row r="746" spans="9:10" x14ac:dyDescent="0.3">
      <c r="I746" s="10" t="s">
        <v>947</v>
      </c>
      <c r="J746" s="10" t="s">
        <v>887</v>
      </c>
    </row>
    <row r="747" spans="9:10" x14ac:dyDescent="0.3">
      <c r="I747" s="10" t="s">
        <v>947</v>
      </c>
      <c r="J747" s="10" t="s">
        <v>888</v>
      </c>
    </row>
    <row r="748" spans="9:10" x14ac:dyDescent="0.3">
      <c r="I748" s="10" t="s">
        <v>947</v>
      </c>
      <c r="J748" s="10" t="s">
        <v>889</v>
      </c>
    </row>
    <row r="749" spans="9:10" x14ac:dyDescent="0.3">
      <c r="I749" s="10" t="s">
        <v>947</v>
      </c>
      <c r="J749" s="10" t="s">
        <v>890</v>
      </c>
    </row>
    <row r="750" spans="9:10" x14ac:dyDescent="0.3">
      <c r="I750" s="10" t="s">
        <v>947</v>
      </c>
      <c r="J750" s="10" t="s">
        <v>891</v>
      </c>
    </row>
    <row r="751" spans="9:10" x14ac:dyDescent="0.3">
      <c r="I751" s="10" t="s">
        <v>947</v>
      </c>
      <c r="J751" s="10" t="s">
        <v>892</v>
      </c>
    </row>
    <row r="752" spans="9:10" x14ac:dyDescent="0.3">
      <c r="I752" s="10" t="s">
        <v>947</v>
      </c>
      <c r="J752" s="10" t="s">
        <v>893</v>
      </c>
    </row>
    <row r="753" spans="9:10" x14ac:dyDescent="0.3">
      <c r="I753" s="10" t="s">
        <v>947</v>
      </c>
      <c r="J753" s="10" t="s">
        <v>894</v>
      </c>
    </row>
    <row r="754" spans="9:10" x14ac:dyDescent="0.3">
      <c r="I754" s="10" t="s">
        <v>947</v>
      </c>
      <c r="J754" s="10" t="s">
        <v>895</v>
      </c>
    </row>
    <row r="755" spans="9:10" x14ac:dyDescent="0.3">
      <c r="I755" s="10" t="s">
        <v>947</v>
      </c>
      <c r="J755" s="10" t="s">
        <v>896</v>
      </c>
    </row>
    <row r="756" spans="9:10" x14ac:dyDescent="0.3">
      <c r="I756" s="10" t="s">
        <v>947</v>
      </c>
      <c r="J756" s="10" t="s">
        <v>897</v>
      </c>
    </row>
    <row r="757" spans="9:10" x14ac:dyDescent="0.3">
      <c r="I757" s="10" t="s">
        <v>947</v>
      </c>
      <c r="J757" s="10" t="s">
        <v>898</v>
      </c>
    </row>
    <row r="758" spans="9:10" x14ac:dyDescent="0.3">
      <c r="I758" s="10" t="s">
        <v>947</v>
      </c>
      <c r="J758" s="10" t="s">
        <v>899</v>
      </c>
    </row>
    <row r="759" spans="9:10" x14ac:dyDescent="0.3">
      <c r="I759" s="10" t="s">
        <v>947</v>
      </c>
      <c r="J759" s="10" t="s">
        <v>900</v>
      </c>
    </row>
    <row r="760" spans="9:10" x14ac:dyDescent="0.3">
      <c r="I760" s="10" t="s">
        <v>947</v>
      </c>
      <c r="J760" s="10" t="s">
        <v>901</v>
      </c>
    </row>
    <row r="761" spans="9:10" x14ac:dyDescent="0.3">
      <c r="I761" s="10" t="s">
        <v>947</v>
      </c>
      <c r="J761" s="10" t="s">
        <v>902</v>
      </c>
    </row>
    <row r="762" spans="9:10" x14ac:dyDescent="0.3">
      <c r="I762" s="10" t="s">
        <v>947</v>
      </c>
      <c r="J762" s="10" t="s">
        <v>903</v>
      </c>
    </row>
    <row r="763" spans="9:10" x14ac:dyDescent="0.3">
      <c r="I763" s="10" t="s">
        <v>947</v>
      </c>
      <c r="J763" s="10" t="s">
        <v>904</v>
      </c>
    </row>
    <row r="764" spans="9:10" x14ac:dyDescent="0.3">
      <c r="I764" s="10" t="s">
        <v>947</v>
      </c>
      <c r="J764" s="10" t="s">
        <v>905</v>
      </c>
    </row>
    <row r="765" spans="9:10" x14ac:dyDescent="0.3">
      <c r="I765" s="10" t="s">
        <v>947</v>
      </c>
      <c r="J765" s="10" t="s">
        <v>906</v>
      </c>
    </row>
    <row r="766" spans="9:10" x14ac:dyDescent="0.3">
      <c r="I766" s="10" t="s">
        <v>947</v>
      </c>
      <c r="J766" s="10" t="s">
        <v>907</v>
      </c>
    </row>
    <row r="767" spans="9:10" x14ac:dyDescent="0.3">
      <c r="I767" s="10" t="s">
        <v>947</v>
      </c>
      <c r="J767" s="10" t="s">
        <v>908</v>
      </c>
    </row>
    <row r="768" spans="9:10" x14ac:dyDescent="0.3">
      <c r="I768" s="10" t="s">
        <v>947</v>
      </c>
      <c r="J768" s="10" t="s">
        <v>909</v>
      </c>
    </row>
    <row r="769" spans="9:10" x14ac:dyDescent="0.3">
      <c r="I769" s="10" t="s">
        <v>947</v>
      </c>
      <c r="J769" s="10" t="s">
        <v>910</v>
      </c>
    </row>
    <row r="770" spans="9:10" x14ac:dyDescent="0.3">
      <c r="I770" s="10" t="s">
        <v>947</v>
      </c>
      <c r="J770" s="10" t="s">
        <v>911</v>
      </c>
    </row>
    <row r="771" spans="9:10" x14ac:dyDescent="0.3">
      <c r="I771" s="10" t="s">
        <v>947</v>
      </c>
      <c r="J771" s="10" t="s">
        <v>912</v>
      </c>
    </row>
    <row r="772" spans="9:10" x14ac:dyDescent="0.3">
      <c r="I772" s="10" t="s">
        <v>947</v>
      </c>
      <c r="J772" s="10" t="s">
        <v>913</v>
      </c>
    </row>
    <row r="773" spans="9:10" x14ac:dyDescent="0.3">
      <c r="I773" s="10" t="s">
        <v>947</v>
      </c>
      <c r="J773" s="10" t="s">
        <v>914</v>
      </c>
    </row>
    <row r="774" spans="9:10" x14ac:dyDescent="0.3">
      <c r="I774" s="10" t="s">
        <v>947</v>
      </c>
      <c r="J774" s="10" t="s">
        <v>915</v>
      </c>
    </row>
    <row r="775" spans="9:10" x14ac:dyDescent="0.3">
      <c r="I775" s="10" t="s">
        <v>947</v>
      </c>
      <c r="J775" s="10" t="s">
        <v>916</v>
      </c>
    </row>
    <row r="776" spans="9:10" x14ac:dyDescent="0.3">
      <c r="I776" s="10" t="s">
        <v>947</v>
      </c>
      <c r="J776" s="10" t="s">
        <v>917</v>
      </c>
    </row>
    <row r="777" spans="9:10" x14ac:dyDescent="0.3">
      <c r="I777" s="10" t="s">
        <v>947</v>
      </c>
      <c r="J777" s="10" t="s">
        <v>918</v>
      </c>
    </row>
    <row r="778" spans="9:10" x14ac:dyDescent="0.3">
      <c r="I778" s="10" t="s">
        <v>947</v>
      </c>
      <c r="J778" s="10" t="s">
        <v>919</v>
      </c>
    </row>
    <row r="779" spans="9:10" x14ac:dyDescent="0.3">
      <c r="I779" s="10" t="s">
        <v>947</v>
      </c>
      <c r="J779" s="10" t="s">
        <v>920</v>
      </c>
    </row>
    <row r="780" spans="9:10" x14ac:dyDescent="0.3">
      <c r="I780" s="10" t="s">
        <v>947</v>
      </c>
      <c r="J780" s="10" t="s">
        <v>921</v>
      </c>
    </row>
    <row r="781" spans="9:10" x14ac:dyDescent="0.3">
      <c r="I781" s="10" t="s">
        <v>947</v>
      </c>
      <c r="J781" s="10" t="s">
        <v>922</v>
      </c>
    </row>
    <row r="782" spans="9:10" x14ac:dyDescent="0.3">
      <c r="I782" s="10" t="s">
        <v>947</v>
      </c>
      <c r="J782" s="10" t="s">
        <v>923</v>
      </c>
    </row>
    <row r="783" spans="9:10" x14ac:dyDescent="0.3">
      <c r="I783" s="10" t="s">
        <v>947</v>
      </c>
      <c r="J783" s="10" t="s">
        <v>924</v>
      </c>
    </row>
    <row r="784" spans="9:10" x14ac:dyDescent="0.3">
      <c r="I784" s="10" t="s">
        <v>947</v>
      </c>
      <c r="J784" s="10" t="s">
        <v>925</v>
      </c>
    </row>
    <row r="785" spans="9:10" x14ac:dyDescent="0.3">
      <c r="I785" s="10" t="s">
        <v>947</v>
      </c>
      <c r="J785" s="10" t="s">
        <v>926</v>
      </c>
    </row>
    <row r="786" spans="9:10" x14ac:dyDescent="0.3">
      <c r="I786" s="10" t="s">
        <v>947</v>
      </c>
      <c r="J786" s="10" t="s">
        <v>927</v>
      </c>
    </row>
    <row r="787" spans="9:10" x14ac:dyDescent="0.3">
      <c r="I787" s="10" t="s">
        <v>947</v>
      </c>
      <c r="J787" s="10" t="s">
        <v>928</v>
      </c>
    </row>
    <row r="788" spans="9:10" x14ac:dyDescent="0.3">
      <c r="I788" s="10" t="s">
        <v>947</v>
      </c>
      <c r="J788" s="10" t="s">
        <v>929</v>
      </c>
    </row>
    <row r="789" spans="9:10" x14ac:dyDescent="0.3">
      <c r="I789" s="10" t="s">
        <v>947</v>
      </c>
      <c r="J789" s="10" t="s">
        <v>930</v>
      </c>
    </row>
    <row r="790" spans="9:10" x14ac:dyDescent="0.3">
      <c r="I790" s="10" t="s">
        <v>947</v>
      </c>
      <c r="J790" s="10" t="s">
        <v>931</v>
      </c>
    </row>
    <row r="791" spans="9:10" x14ac:dyDescent="0.3">
      <c r="I791" s="10" t="s">
        <v>947</v>
      </c>
      <c r="J791" s="10" t="s">
        <v>932</v>
      </c>
    </row>
    <row r="792" spans="9:10" x14ac:dyDescent="0.3">
      <c r="I792" s="10" t="s">
        <v>947</v>
      </c>
      <c r="J792" s="10" t="s">
        <v>933</v>
      </c>
    </row>
    <row r="793" spans="9:10" x14ac:dyDescent="0.3">
      <c r="I793" s="10" t="s">
        <v>947</v>
      </c>
      <c r="J793" s="10" t="s">
        <v>934</v>
      </c>
    </row>
    <row r="794" spans="9:10" x14ac:dyDescent="0.3">
      <c r="I794" s="10" t="s">
        <v>947</v>
      </c>
      <c r="J794" s="10" t="s">
        <v>935</v>
      </c>
    </row>
    <row r="795" spans="9:10" x14ac:dyDescent="0.3">
      <c r="I795" s="10" t="s">
        <v>947</v>
      </c>
      <c r="J795" s="10" t="s">
        <v>936</v>
      </c>
    </row>
    <row r="796" spans="9:10" x14ac:dyDescent="0.3">
      <c r="I796" s="10" t="s">
        <v>947</v>
      </c>
      <c r="J796" s="10" t="s">
        <v>937</v>
      </c>
    </row>
    <row r="797" spans="9:10" x14ac:dyDescent="0.3">
      <c r="I797" s="10" t="s">
        <v>947</v>
      </c>
      <c r="J797" s="10" t="s">
        <v>4912</v>
      </c>
    </row>
    <row r="798" spans="9:10" x14ac:dyDescent="0.3">
      <c r="I798" s="10" t="s">
        <v>947</v>
      </c>
      <c r="J798" s="10" t="s">
        <v>938</v>
      </c>
    </row>
    <row r="799" spans="9:10" x14ac:dyDescent="0.3">
      <c r="I799" s="10" t="s">
        <v>947</v>
      </c>
      <c r="J799" s="10" t="s">
        <v>939</v>
      </c>
    </row>
    <row r="800" spans="9:10" x14ac:dyDescent="0.3">
      <c r="I800" s="10" t="s">
        <v>947</v>
      </c>
      <c r="J800" s="10" t="s">
        <v>940</v>
      </c>
    </row>
    <row r="801" spans="9:10" x14ac:dyDescent="0.3">
      <c r="I801" s="10" t="s">
        <v>947</v>
      </c>
      <c r="J801" s="10" t="s">
        <v>941</v>
      </c>
    </row>
    <row r="802" spans="9:10" x14ac:dyDescent="0.3">
      <c r="I802" s="10" t="s">
        <v>947</v>
      </c>
      <c r="J802" s="10" t="s">
        <v>942</v>
      </c>
    </row>
    <row r="803" spans="9:10" x14ac:dyDescent="0.3">
      <c r="I803" s="10" t="s">
        <v>947</v>
      </c>
      <c r="J803" s="10" t="s">
        <v>943</v>
      </c>
    </row>
    <row r="804" spans="9:10" x14ac:dyDescent="0.3">
      <c r="I804" s="10" t="s">
        <v>947</v>
      </c>
      <c r="J804" s="10" t="s">
        <v>944</v>
      </c>
    </row>
    <row r="805" spans="9:10" x14ac:dyDescent="0.3">
      <c r="I805" s="10" t="s">
        <v>947</v>
      </c>
      <c r="J805" s="10" t="s">
        <v>945</v>
      </c>
    </row>
    <row r="806" spans="9:10" x14ac:dyDescent="0.3">
      <c r="I806" s="10" t="s">
        <v>947</v>
      </c>
      <c r="J806" s="10" t="s">
        <v>946</v>
      </c>
    </row>
    <row r="807" spans="9:10" x14ac:dyDescent="0.3">
      <c r="I807" s="10" t="s">
        <v>947</v>
      </c>
      <c r="J807" s="10" t="s">
        <v>947</v>
      </c>
    </row>
    <row r="808" spans="9:10" x14ac:dyDescent="0.3">
      <c r="I808" s="10" t="s">
        <v>947</v>
      </c>
      <c r="J808" s="10" t="s">
        <v>948</v>
      </c>
    </row>
    <row r="809" spans="9:10" x14ac:dyDescent="0.3">
      <c r="I809" s="10" t="s">
        <v>947</v>
      </c>
      <c r="J809" s="10" t="s">
        <v>949</v>
      </c>
    </row>
    <row r="810" spans="9:10" x14ac:dyDescent="0.3">
      <c r="I810" s="10" t="s">
        <v>947</v>
      </c>
      <c r="J810" s="10" t="s">
        <v>950</v>
      </c>
    </row>
    <row r="811" spans="9:10" x14ac:dyDescent="0.3">
      <c r="I811" s="10" t="s">
        <v>947</v>
      </c>
      <c r="J811" s="10" t="s">
        <v>951</v>
      </c>
    </row>
    <row r="812" spans="9:10" x14ac:dyDescent="0.3">
      <c r="I812" s="10" t="s">
        <v>947</v>
      </c>
      <c r="J812" s="10" t="s">
        <v>952</v>
      </c>
    </row>
    <row r="813" spans="9:10" x14ac:dyDescent="0.3">
      <c r="I813" s="10" t="s">
        <v>947</v>
      </c>
      <c r="J813" s="10" t="s">
        <v>953</v>
      </c>
    </row>
    <row r="814" spans="9:10" x14ac:dyDescent="0.3">
      <c r="I814" s="10" t="s">
        <v>947</v>
      </c>
      <c r="J814" s="10" t="s">
        <v>954</v>
      </c>
    </row>
    <row r="815" spans="9:10" x14ac:dyDescent="0.3">
      <c r="I815" s="10" t="s">
        <v>947</v>
      </c>
      <c r="J815" s="10" t="s">
        <v>955</v>
      </c>
    </row>
    <row r="816" spans="9:10" x14ac:dyDescent="0.3">
      <c r="I816" s="10" t="s">
        <v>947</v>
      </c>
      <c r="J816" s="10" t="s">
        <v>956</v>
      </c>
    </row>
    <row r="817" spans="9:10" x14ac:dyDescent="0.3">
      <c r="I817" s="10" t="s">
        <v>947</v>
      </c>
      <c r="J817" s="10" t="s">
        <v>957</v>
      </c>
    </row>
    <row r="818" spans="9:10" x14ac:dyDescent="0.3">
      <c r="I818" s="10" t="s">
        <v>947</v>
      </c>
      <c r="J818" s="10" t="s">
        <v>958</v>
      </c>
    </row>
    <row r="819" spans="9:10" x14ac:dyDescent="0.3">
      <c r="I819" s="10" t="s">
        <v>947</v>
      </c>
      <c r="J819" s="10" t="s">
        <v>959</v>
      </c>
    </row>
    <row r="820" spans="9:10" x14ac:dyDescent="0.3">
      <c r="I820" s="10" t="s">
        <v>947</v>
      </c>
      <c r="J820" s="10" t="s">
        <v>960</v>
      </c>
    </row>
    <row r="821" spans="9:10" x14ac:dyDescent="0.3">
      <c r="I821" s="10" t="s">
        <v>947</v>
      </c>
      <c r="J821" s="10" t="s">
        <v>961</v>
      </c>
    </row>
    <row r="822" spans="9:10" x14ac:dyDescent="0.3">
      <c r="I822" s="10" t="s">
        <v>947</v>
      </c>
      <c r="J822" s="10" t="s">
        <v>962</v>
      </c>
    </row>
    <row r="823" spans="9:10" x14ac:dyDescent="0.3">
      <c r="I823" s="10" t="s">
        <v>947</v>
      </c>
      <c r="J823" s="10" t="s">
        <v>963</v>
      </c>
    </row>
    <row r="824" spans="9:10" x14ac:dyDescent="0.3">
      <c r="I824" s="10" t="s">
        <v>947</v>
      </c>
      <c r="J824" s="10" t="s">
        <v>964</v>
      </c>
    </row>
    <row r="825" spans="9:10" x14ac:dyDescent="0.3">
      <c r="I825" s="10" t="s">
        <v>947</v>
      </c>
      <c r="J825" s="10" t="s">
        <v>965</v>
      </c>
    </row>
    <row r="826" spans="9:10" x14ac:dyDescent="0.3">
      <c r="I826" s="10" t="s">
        <v>947</v>
      </c>
      <c r="J826" s="10" t="s">
        <v>966</v>
      </c>
    </row>
    <row r="827" spans="9:10" x14ac:dyDescent="0.3">
      <c r="I827" s="10" t="s">
        <v>947</v>
      </c>
      <c r="J827" s="10" t="s">
        <v>967</v>
      </c>
    </row>
    <row r="828" spans="9:10" x14ac:dyDescent="0.3">
      <c r="I828" s="10" t="s">
        <v>947</v>
      </c>
      <c r="J828" s="10" t="s">
        <v>968</v>
      </c>
    </row>
    <row r="829" spans="9:10" x14ac:dyDescent="0.3">
      <c r="I829" s="10" t="s">
        <v>947</v>
      </c>
      <c r="J829" s="10" t="s">
        <v>969</v>
      </c>
    </row>
    <row r="830" spans="9:10" x14ac:dyDescent="0.3">
      <c r="I830" s="10" t="s">
        <v>947</v>
      </c>
      <c r="J830" s="10" t="s">
        <v>970</v>
      </c>
    </row>
    <row r="831" spans="9:10" x14ac:dyDescent="0.3">
      <c r="I831" s="10" t="s">
        <v>947</v>
      </c>
      <c r="J831" s="10" t="s">
        <v>971</v>
      </c>
    </row>
    <row r="832" spans="9:10" x14ac:dyDescent="0.3">
      <c r="I832" s="10" t="s">
        <v>947</v>
      </c>
      <c r="J832" s="10" t="s">
        <v>972</v>
      </c>
    </row>
    <row r="833" spans="9:10" x14ac:dyDescent="0.3">
      <c r="I833" s="10" t="s">
        <v>947</v>
      </c>
      <c r="J833" s="10" t="s">
        <v>973</v>
      </c>
    </row>
    <row r="834" spans="9:10" x14ac:dyDescent="0.3">
      <c r="I834" s="10" t="s">
        <v>947</v>
      </c>
      <c r="J834" s="10" t="s">
        <v>974</v>
      </c>
    </row>
    <row r="835" spans="9:10" x14ac:dyDescent="0.3">
      <c r="I835" s="10" t="s">
        <v>947</v>
      </c>
      <c r="J835" s="10" t="s">
        <v>975</v>
      </c>
    </row>
    <row r="836" spans="9:10" x14ac:dyDescent="0.3">
      <c r="I836" s="10" t="s">
        <v>947</v>
      </c>
      <c r="J836" s="10" t="s">
        <v>976</v>
      </c>
    </row>
    <row r="837" spans="9:10" x14ac:dyDescent="0.3">
      <c r="I837" s="10" t="s">
        <v>947</v>
      </c>
      <c r="J837" s="10" t="s">
        <v>977</v>
      </c>
    </row>
    <row r="838" spans="9:10" x14ac:dyDescent="0.3">
      <c r="I838" s="10" t="s">
        <v>947</v>
      </c>
      <c r="J838" s="10" t="s">
        <v>978</v>
      </c>
    </row>
    <row r="839" spans="9:10" x14ac:dyDescent="0.3">
      <c r="I839" s="10" t="s">
        <v>947</v>
      </c>
      <c r="J839" s="10" t="s">
        <v>979</v>
      </c>
    </row>
    <row r="840" spans="9:10" x14ac:dyDescent="0.3">
      <c r="I840" s="10" t="s">
        <v>947</v>
      </c>
      <c r="J840" s="10" t="s">
        <v>980</v>
      </c>
    </row>
    <row r="841" spans="9:10" x14ac:dyDescent="0.3">
      <c r="I841" s="10" t="s">
        <v>947</v>
      </c>
      <c r="J841" s="10" t="s">
        <v>981</v>
      </c>
    </row>
    <row r="842" spans="9:10" x14ac:dyDescent="0.3">
      <c r="I842" s="10" t="s">
        <v>947</v>
      </c>
      <c r="J842" s="10" t="s">
        <v>982</v>
      </c>
    </row>
    <row r="843" spans="9:10" x14ac:dyDescent="0.3">
      <c r="I843" s="10" t="s">
        <v>947</v>
      </c>
      <c r="J843" s="10" t="s">
        <v>983</v>
      </c>
    </row>
    <row r="844" spans="9:10" x14ac:dyDescent="0.3">
      <c r="I844" s="10" t="s">
        <v>947</v>
      </c>
      <c r="J844" s="10" t="s">
        <v>984</v>
      </c>
    </row>
    <row r="845" spans="9:10" x14ac:dyDescent="0.3">
      <c r="I845" s="10" t="s">
        <v>947</v>
      </c>
      <c r="J845" s="10" t="s">
        <v>985</v>
      </c>
    </row>
    <row r="846" spans="9:10" x14ac:dyDescent="0.3">
      <c r="I846" s="10" t="s">
        <v>947</v>
      </c>
      <c r="J846" s="10" t="s">
        <v>986</v>
      </c>
    </row>
    <row r="847" spans="9:10" x14ac:dyDescent="0.3">
      <c r="I847" s="10" t="s">
        <v>947</v>
      </c>
      <c r="J847" s="10" t="s">
        <v>987</v>
      </c>
    </row>
    <row r="848" spans="9:10" x14ac:dyDescent="0.3">
      <c r="I848" s="10" t="s">
        <v>947</v>
      </c>
      <c r="J848" s="10" t="s">
        <v>988</v>
      </c>
    </row>
    <row r="849" spans="9:10" x14ac:dyDescent="0.3">
      <c r="I849" s="10" t="s">
        <v>947</v>
      </c>
      <c r="J849" s="10" t="s">
        <v>989</v>
      </c>
    </row>
    <row r="850" spans="9:10" x14ac:dyDescent="0.3">
      <c r="I850" s="10" t="s">
        <v>947</v>
      </c>
      <c r="J850" s="10" t="s">
        <v>990</v>
      </c>
    </row>
    <row r="851" spans="9:10" x14ac:dyDescent="0.3">
      <c r="I851" s="10" t="s">
        <v>947</v>
      </c>
      <c r="J851" s="10" t="s">
        <v>991</v>
      </c>
    </row>
    <row r="852" spans="9:10" x14ac:dyDescent="0.3">
      <c r="I852" s="10" t="s">
        <v>947</v>
      </c>
      <c r="J852" s="10" t="s">
        <v>992</v>
      </c>
    </row>
    <row r="853" spans="9:10" x14ac:dyDescent="0.3">
      <c r="I853" s="10" t="s">
        <v>947</v>
      </c>
      <c r="J853" s="10" t="s">
        <v>993</v>
      </c>
    </row>
    <row r="854" spans="9:10" x14ac:dyDescent="0.3">
      <c r="I854" s="10" t="s">
        <v>947</v>
      </c>
      <c r="J854" s="10" t="s">
        <v>994</v>
      </c>
    </row>
    <row r="855" spans="9:10" x14ac:dyDescent="0.3">
      <c r="I855" s="10" t="s">
        <v>947</v>
      </c>
      <c r="J855" s="10" t="s">
        <v>995</v>
      </c>
    </row>
    <row r="856" spans="9:10" x14ac:dyDescent="0.3">
      <c r="I856" s="10" t="s">
        <v>947</v>
      </c>
      <c r="J856" s="10" t="s">
        <v>996</v>
      </c>
    </row>
    <row r="857" spans="9:10" x14ac:dyDescent="0.3">
      <c r="I857" s="10" t="s">
        <v>947</v>
      </c>
      <c r="J857" s="10" t="s">
        <v>997</v>
      </c>
    </row>
    <row r="858" spans="9:10" x14ac:dyDescent="0.3">
      <c r="I858" s="10" t="s">
        <v>947</v>
      </c>
      <c r="J858" s="10" t="s">
        <v>998</v>
      </c>
    </row>
    <row r="859" spans="9:10" x14ac:dyDescent="0.3">
      <c r="I859" s="10" t="s">
        <v>947</v>
      </c>
      <c r="J859" s="10" t="s">
        <v>999</v>
      </c>
    </row>
    <row r="860" spans="9:10" x14ac:dyDescent="0.3">
      <c r="I860" s="10" t="s">
        <v>947</v>
      </c>
      <c r="J860" s="10" t="s">
        <v>1000</v>
      </c>
    </row>
    <row r="861" spans="9:10" x14ac:dyDescent="0.3">
      <c r="I861" s="10" t="s">
        <v>947</v>
      </c>
      <c r="J861" s="10" t="s">
        <v>1001</v>
      </c>
    </row>
    <row r="862" spans="9:10" x14ac:dyDescent="0.3">
      <c r="I862" s="10" t="s">
        <v>947</v>
      </c>
      <c r="J862" s="10" t="s">
        <v>1002</v>
      </c>
    </row>
    <row r="863" spans="9:10" x14ac:dyDescent="0.3">
      <c r="I863" s="10" t="s">
        <v>947</v>
      </c>
      <c r="J863" s="10" t="s">
        <v>1003</v>
      </c>
    </row>
    <row r="864" spans="9:10" x14ac:dyDescent="0.3">
      <c r="I864" s="10" t="s">
        <v>947</v>
      </c>
      <c r="J864" s="10" t="s">
        <v>1004</v>
      </c>
    </row>
    <row r="865" spans="9:10" x14ac:dyDescent="0.3">
      <c r="I865" s="10" t="s">
        <v>947</v>
      </c>
      <c r="J865" s="10" t="s">
        <v>1005</v>
      </c>
    </row>
    <row r="866" spans="9:10" x14ac:dyDescent="0.3">
      <c r="I866" s="10" t="s">
        <v>947</v>
      </c>
      <c r="J866" s="10" t="s">
        <v>1006</v>
      </c>
    </row>
    <row r="867" spans="9:10" x14ac:dyDescent="0.3">
      <c r="I867" s="10" t="s">
        <v>947</v>
      </c>
      <c r="J867" s="10" t="s">
        <v>1007</v>
      </c>
    </row>
    <row r="868" spans="9:10" x14ac:dyDescent="0.3">
      <c r="I868" s="10" t="s">
        <v>947</v>
      </c>
      <c r="J868" s="10" t="s">
        <v>1008</v>
      </c>
    </row>
    <row r="869" spans="9:10" x14ac:dyDescent="0.3">
      <c r="I869" s="10" t="s">
        <v>947</v>
      </c>
      <c r="J869" s="10" t="s">
        <v>1009</v>
      </c>
    </row>
    <row r="870" spans="9:10" x14ac:dyDescent="0.3">
      <c r="I870" s="10" t="s">
        <v>947</v>
      </c>
      <c r="J870" s="10" t="s">
        <v>1010</v>
      </c>
    </row>
    <row r="871" spans="9:10" x14ac:dyDescent="0.3">
      <c r="I871" s="10" t="s">
        <v>947</v>
      </c>
      <c r="J871" s="10" t="s">
        <v>1011</v>
      </c>
    </row>
    <row r="872" spans="9:10" x14ac:dyDescent="0.3">
      <c r="I872" s="10" t="s">
        <v>947</v>
      </c>
      <c r="J872" s="10" t="s">
        <v>1012</v>
      </c>
    </row>
    <row r="873" spans="9:10" x14ac:dyDescent="0.3">
      <c r="I873" s="10" t="s">
        <v>947</v>
      </c>
      <c r="J873" s="10" t="s">
        <v>1013</v>
      </c>
    </row>
    <row r="874" spans="9:10" x14ac:dyDescent="0.3">
      <c r="I874" s="10" t="s">
        <v>947</v>
      </c>
      <c r="J874" s="10" t="s">
        <v>1014</v>
      </c>
    </row>
    <row r="875" spans="9:10" x14ac:dyDescent="0.3">
      <c r="I875" s="10" t="s">
        <v>947</v>
      </c>
      <c r="J875" s="10" t="s">
        <v>1015</v>
      </c>
    </row>
    <row r="876" spans="9:10" x14ac:dyDescent="0.3">
      <c r="I876" s="10" t="s">
        <v>947</v>
      </c>
      <c r="J876" s="10" t="s">
        <v>1016</v>
      </c>
    </row>
    <row r="877" spans="9:10" x14ac:dyDescent="0.3">
      <c r="I877" s="10" t="s">
        <v>947</v>
      </c>
      <c r="J877" s="10" t="s">
        <v>1017</v>
      </c>
    </row>
    <row r="878" spans="9:10" x14ac:dyDescent="0.3">
      <c r="I878" s="10" t="s">
        <v>947</v>
      </c>
      <c r="J878" s="10" t="s">
        <v>1018</v>
      </c>
    </row>
    <row r="879" spans="9:10" x14ac:dyDescent="0.3">
      <c r="I879" s="10" t="s">
        <v>947</v>
      </c>
      <c r="J879" s="10" t="s">
        <v>1019</v>
      </c>
    </row>
    <row r="880" spans="9:10" x14ac:dyDescent="0.3">
      <c r="I880" s="10" t="s">
        <v>947</v>
      </c>
      <c r="J880" s="10" t="s">
        <v>1020</v>
      </c>
    </row>
    <row r="881" spans="9:10" x14ac:dyDescent="0.3">
      <c r="I881" s="10" t="s">
        <v>947</v>
      </c>
      <c r="J881" s="10" t="s">
        <v>1021</v>
      </c>
    </row>
    <row r="882" spans="9:10" x14ac:dyDescent="0.3">
      <c r="I882" s="10" t="s">
        <v>947</v>
      </c>
      <c r="J882" s="10" t="s">
        <v>1022</v>
      </c>
    </row>
    <row r="883" spans="9:10" x14ac:dyDescent="0.3">
      <c r="I883" s="10" t="s">
        <v>947</v>
      </c>
      <c r="J883" s="10" t="s">
        <v>1023</v>
      </c>
    </row>
    <row r="884" spans="9:10" x14ac:dyDescent="0.3">
      <c r="I884" s="10" t="s">
        <v>947</v>
      </c>
      <c r="J884" s="10" t="s">
        <v>1024</v>
      </c>
    </row>
    <row r="885" spans="9:10" x14ac:dyDescent="0.3">
      <c r="I885" s="10" t="s">
        <v>947</v>
      </c>
      <c r="J885" s="10" t="s">
        <v>1025</v>
      </c>
    </row>
    <row r="886" spans="9:10" x14ac:dyDescent="0.3">
      <c r="I886" s="10" t="s">
        <v>947</v>
      </c>
      <c r="J886" s="10" t="s">
        <v>1026</v>
      </c>
    </row>
    <row r="887" spans="9:10" x14ac:dyDescent="0.3">
      <c r="I887" s="10" t="s">
        <v>947</v>
      </c>
      <c r="J887" s="10" t="s">
        <v>1027</v>
      </c>
    </row>
    <row r="888" spans="9:10" x14ac:dyDescent="0.3">
      <c r="I888" s="10" t="s">
        <v>947</v>
      </c>
      <c r="J888" s="10" t="s">
        <v>1028</v>
      </c>
    </row>
    <row r="889" spans="9:10" x14ac:dyDescent="0.3">
      <c r="I889" s="10" t="s">
        <v>947</v>
      </c>
      <c r="J889" s="10" t="s">
        <v>1029</v>
      </c>
    </row>
    <row r="890" spans="9:10" x14ac:dyDescent="0.3">
      <c r="I890" s="10" t="s">
        <v>947</v>
      </c>
      <c r="J890" s="10" t="s">
        <v>1030</v>
      </c>
    </row>
    <row r="891" spans="9:10" x14ac:dyDescent="0.3">
      <c r="I891" s="10" t="s">
        <v>947</v>
      </c>
      <c r="J891" s="10" t="s">
        <v>1031</v>
      </c>
    </row>
    <row r="892" spans="9:10" x14ac:dyDescent="0.3">
      <c r="I892" s="10" t="s">
        <v>947</v>
      </c>
      <c r="J892" s="10" t="s">
        <v>1032</v>
      </c>
    </row>
    <row r="893" spans="9:10" x14ac:dyDescent="0.3">
      <c r="I893" s="10" t="s">
        <v>947</v>
      </c>
      <c r="J893" s="10" t="s">
        <v>1033</v>
      </c>
    </row>
    <row r="894" spans="9:10" x14ac:dyDescent="0.3">
      <c r="I894" s="10" t="s">
        <v>947</v>
      </c>
      <c r="J894" s="10" t="s">
        <v>1034</v>
      </c>
    </row>
    <row r="895" spans="9:10" x14ac:dyDescent="0.3">
      <c r="I895" s="10" t="s">
        <v>947</v>
      </c>
      <c r="J895" s="10" t="s">
        <v>4888</v>
      </c>
    </row>
    <row r="896" spans="9:10" x14ac:dyDescent="0.3">
      <c r="I896" s="10" t="s">
        <v>947</v>
      </c>
      <c r="J896" s="10" t="s">
        <v>4914</v>
      </c>
    </row>
    <row r="897" spans="9:10" x14ac:dyDescent="0.3">
      <c r="I897" s="10" t="s">
        <v>947</v>
      </c>
      <c r="J897" s="10" t="s">
        <v>1035</v>
      </c>
    </row>
    <row r="898" spans="9:10" x14ac:dyDescent="0.3">
      <c r="I898" s="10" t="s">
        <v>947</v>
      </c>
      <c r="J898" s="10" t="s">
        <v>1036</v>
      </c>
    </row>
    <row r="899" spans="9:10" x14ac:dyDescent="0.3">
      <c r="I899" s="10" t="s">
        <v>947</v>
      </c>
      <c r="J899" s="10" t="s">
        <v>1037</v>
      </c>
    </row>
    <row r="900" spans="9:10" x14ac:dyDescent="0.3">
      <c r="I900" s="10" t="s">
        <v>947</v>
      </c>
      <c r="J900" s="10" t="s">
        <v>1038</v>
      </c>
    </row>
    <row r="901" spans="9:10" x14ac:dyDescent="0.3">
      <c r="I901" s="10" t="s">
        <v>947</v>
      </c>
      <c r="J901" s="10" t="s">
        <v>1039</v>
      </c>
    </row>
    <row r="902" spans="9:10" x14ac:dyDescent="0.3">
      <c r="I902" s="10" t="s">
        <v>947</v>
      </c>
      <c r="J902" s="10" t="s">
        <v>1040</v>
      </c>
    </row>
    <row r="903" spans="9:10" x14ac:dyDescent="0.3">
      <c r="I903" s="10" t="s">
        <v>947</v>
      </c>
      <c r="J903" s="10" t="s">
        <v>1041</v>
      </c>
    </row>
    <row r="904" spans="9:10" x14ac:dyDescent="0.3">
      <c r="I904" s="10" t="s">
        <v>947</v>
      </c>
      <c r="J904" s="10" t="s">
        <v>1042</v>
      </c>
    </row>
    <row r="905" spans="9:10" x14ac:dyDescent="0.3">
      <c r="I905" s="10" t="s">
        <v>947</v>
      </c>
      <c r="J905" s="10" t="s">
        <v>1043</v>
      </c>
    </row>
    <row r="906" spans="9:10" x14ac:dyDescent="0.3">
      <c r="I906" s="10" t="s">
        <v>947</v>
      </c>
      <c r="J906" s="10" t="s">
        <v>1044</v>
      </c>
    </row>
    <row r="907" spans="9:10" x14ac:dyDescent="0.3">
      <c r="I907" s="10" t="s">
        <v>947</v>
      </c>
      <c r="J907" s="10" t="s">
        <v>1045</v>
      </c>
    </row>
    <row r="908" spans="9:10" x14ac:dyDescent="0.3">
      <c r="I908" s="10" t="s">
        <v>947</v>
      </c>
      <c r="J908" s="10" t="s">
        <v>1046</v>
      </c>
    </row>
    <row r="909" spans="9:10" x14ac:dyDescent="0.3">
      <c r="I909" s="10" t="s">
        <v>947</v>
      </c>
      <c r="J909" s="10" t="s">
        <v>1047</v>
      </c>
    </row>
    <row r="910" spans="9:10" x14ac:dyDescent="0.3">
      <c r="I910" s="10" t="s">
        <v>947</v>
      </c>
      <c r="J910" s="10" t="s">
        <v>1048</v>
      </c>
    </row>
    <row r="911" spans="9:10" x14ac:dyDescent="0.3">
      <c r="I911" s="10" t="s">
        <v>947</v>
      </c>
      <c r="J911" s="10" t="s">
        <v>1049</v>
      </c>
    </row>
    <row r="912" spans="9:10" x14ac:dyDescent="0.3">
      <c r="I912" s="10" t="s">
        <v>947</v>
      </c>
      <c r="J912" s="10" t="s">
        <v>1050</v>
      </c>
    </row>
    <row r="913" spans="9:10" x14ac:dyDescent="0.3">
      <c r="I913" s="10" t="s">
        <v>947</v>
      </c>
      <c r="J913" s="10" t="s">
        <v>1051</v>
      </c>
    </row>
    <row r="914" spans="9:10" x14ac:dyDescent="0.3">
      <c r="I914" s="10" t="s">
        <v>81</v>
      </c>
      <c r="J914" s="10" t="s">
        <v>12</v>
      </c>
    </row>
    <row r="915" spans="9:10" x14ac:dyDescent="0.3">
      <c r="I915" s="10" t="s">
        <v>81</v>
      </c>
      <c r="J915" s="10" t="s">
        <v>4912</v>
      </c>
    </row>
    <row r="981" spans="21:21" x14ac:dyDescent="0.3">
      <c r="U981" s="5"/>
    </row>
  </sheetData>
  <autoFilter ref="J1:J909" xr:uid="{00000000-0001-0000-0200-000000000000}">
    <sortState xmlns:xlrd2="http://schemas.microsoft.com/office/spreadsheetml/2017/richdata2" ref="J2:J909">
      <sortCondition ref="J1:J909"/>
    </sortState>
  </autoFilter>
  <sortState xmlns:xlrd2="http://schemas.microsoft.com/office/spreadsheetml/2017/richdata2" ref="J918:J1829">
    <sortCondition ref="J918:J1829"/>
  </sortState>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1:E1001"/>
  <sheetViews>
    <sheetView workbookViewId="0"/>
  </sheetViews>
  <sheetFormatPr baseColWidth="10" defaultColWidth="11.44140625" defaultRowHeight="14.4" x14ac:dyDescent="0.3"/>
  <cols>
    <col min="1" max="3" width="10.88671875" customWidth="1"/>
    <col min="4" max="9" width="11.44140625" customWidth="1"/>
  </cols>
  <sheetData>
    <row r="1" spans="2:5" x14ac:dyDescent="0.3">
      <c r="B1" t="s">
        <v>1052</v>
      </c>
      <c r="C1" t="s">
        <v>1053</v>
      </c>
    </row>
    <row r="2" spans="2:5" x14ac:dyDescent="0.3">
      <c r="B2" t="s">
        <v>1054</v>
      </c>
      <c r="C2" t="s">
        <v>1055</v>
      </c>
      <c r="D2">
        <v>1</v>
      </c>
      <c r="E2" t="str">
        <f>C2</f>
        <v>uno</v>
      </c>
    </row>
    <row r="3" spans="2:5" x14ac:dyDescent="0.3">
      <c r="B3" t="s">
        <v>1056</v>
      </c>
      <c r="C3" t="s">
        <v>1057</v>
      </c>
      <c r="D3">
        <v>2</v>
      </c>
      <c r="E3" t="str">
        <f t="shared" ref="E3:E66" si="0">C3</f>
        <v>dos</v>
      </c>
    </row>
    <row r="4" spans="2:5" x14ac:dyDescent="0.3">
      <c r="B4" t="s">
        <v>1058</v>
      </c>
      <c r="C4" t="s">
        <v>1059</v>
      </c>
      <c r="D4">
        <v>3</v>
      </c>
      <c r="E4" t="str">
        <f t="shared" si="0"/>
        <v>tres</v>
      </c>
    </row>
    <row r="5" spans="2:5" x14ac:dyDescent="0.3">
      <c r="B5" t="s">
        <v>1060</v>
      </c>
      <c r="C5" t="s">
        <v>1061</v>
      </c>
      <c r="D5">
        <v>4</v>
      </c>
      <c r="E5" t="str">
        <f t="shared" si="0"/>
        <v>cuatro</v>
      </c>
    </row>
    <row r="6" spans="2:5" x14ac:dyDescent="0.3">
      <c r="B6" t="s">
        <v>1062</v>
      </c>
      <c r="C6" t="s">
        <v>1063</v>
      </c>
      <c r="D6">
        <v>5</v>
      </c>
      <c r="E6" t="str">
        <f t="shared" si="0"/>
        <v>cinco</v>
      </c>
    </row>
    <row r="7" spans="2:5" x14ac:dyDescent="0.3">
      <c r="B7" t="s">
        <v>1064</v>
      </c>
      <c r="C7" t="s">
        <v>1065</v>
      </c>
      <c r="D7">
        <v>6</v>
      </c>
      <c r="E7" t="str">
        <f t="shared" si="0"/>
        <v>seis</v>
      </c>
    </row>
    <row r="8" spans="2:5" x14ac:dyDescent="0.3">
      <c r="B8" t="s">
        <v>1066</v>
      </c>
      <c r="C8" t="s">
        <v>1067</v>
      </c>
      <c r="D8">
        <v>7</v>
      </c>
      <c r="E8" t="str">
        <f t="shared" si="0"/>
        <v>siete</v>
      </c>
    </row>
    <row r="9" spans="2:5" x14ac:dyDescent="0.3">
      <c r="B9" t="s">
        <v>1068</v>
      </c>
      <c r="C9" t="s">
        <v>1069</v>
      </c>
      <c r="D9">
        <v>8</v>
      </c>
      <c r="E9" t="str">
        <f t="shared" si="0"/>
        <v>ocho</v>
      </c>
    </row>
    <row r="10" spans="2:5" x14ac:dyDescent="0.3">
      <c r="B10" t="s">
        <v>1070</v>
      </c>
      <c r="C10" t="s">
        <v>1071</v>
      </c>
      <c r="D10">
        <v>9</v>
      </c>
      <c r="E10" t="str">
        <f t="shared" si="0"/>
        <v>nueve</v>
      </c>
    </row>
    <row r="11" spans="2:5" x14ac:dyDescent="0.3">
      <c r="B11" t="s">
        <v>1072</v>
      </c>
      <c r="C11" t="s">
        <v>1073</v>
      </c>
      <c r="D11">
        <v>10</v>
      </c>
      <c r="E11" t="str">
        <f t="shared" si="0"/>
        <v>diez</v>
      </c>
    </row>
    <row r="12" spans="2:5" x14ac:dyDescent="0.3">
      <c r="B12" t="s">
        <v>1074</v>
      </c>
      <c r="C12" t="s">
        <v>1075</v>
      </c>
      <c r="D12">
        <v>11</v>
      </c>
      <c r="E12" t="str">
        <f t="shared" si="0"/>
        <v>once</v>
      </c>
    </row>
    <row r="13" spans="2:5" x14ac:dyDescent="0.3">
      <c r="B13" t="s">
        <v>1076</v>
      </c>
      <c r="C13" t="s">
        <v>1077</v>
      </c>
      <c r="D13">
        <v>12</v>
      </c>
      <c r="E13" t="str">
        <f t="shared" si="0"/>
        <v>doce</v>
      </c>
    </row>
    <row r="14" spans="2:5" x14ac:dyDescent="0.3">
      <c r="B14" t="s">
        <v>1078</v>
      </c>
      <c r="C14" t="s">
        <v>1079</v>
      </c>
      <c r="D14">
        <v>13</v>
      </c>
      <c r="E14" t="str">
        <f t="shared" si="0"/>
        <v>trece</v>
      </c>
    </row>
    <row r="15" spans="2:5" x14ac:dyDescent="0.3">
      <c r="B15" t="s">
        <v>1080</v>
      </c>
      <c r="C15" t="s">
        <v>1081</v>
      </c>
      <c r="D15">
        <v>14</v>
      </c>
      <c r="E15" t="str">
        <f t="shared" si="0"/>
        <v>catorce</v>
      </c>
    </row>
    <row r="16" spans="2:5" x14ac:dyDescent="0.3">
      <c r="B16" t="s">
        <v>1082</v>
      </c>
      <c r="C16" t="s">
        <v>1083</v>
      </c>
      <c r="D16">
        <v>15</v>
      </c>
      <c r="E16" t="str">
        <f t="shared" si="0"/>
        <v>quince</v>
      </c>
    </row>
    <row r="17" spans="2:5" x14ac:dyDescent="0.3">
      <c r="B17" t="s">
        <v>1084</v>
      </c>
      <c r="C17" t="s">
        <v>1085</v>
      </c>
      <c r="D17">
        <v>16</v>
      </c>
      <c r="E17" t="str">
        <f t="shared" si="0"/>
        <v>diecieis</v>
      </c>
    </row>
    <row r="18" spans="2:5" x14ac:dyDescent="0.3">
      <c r="B18" t="s">
        <v>1086</v>
      </c>
      <c r="C18" t="s">
        <v>1087</v>
      </c>
      <c r="D18">
        <v>17</v>
      </c>
      <c r="E18" t="str">
        <f t="shared" si="0"/>
        <v>diecisiete</v>
      </c>
    </row>
    <row r="19" spans="2:5" x14ac:dyDescent="0.3">
      <c r="B19" t="s">
        <v>1088</v>
      </c>
      <c r="C19" t="s">
        <v>1089</v>
      </c>
      <c r="D19">
        <v>18</v>
      </c>
      <c r="E19" t="str">
        <f t="shared" si="0"/>
        <v>dieciocho</v>
      </c>
    </row>
    <row r="20" spans="2:5" x14ac:dyDescent="0.3">
      <c r="B20" t="s">
        <v>1090</v>
      </c>
      <c r="C20" t="s">
        <v>1091</v>
      </c>
      <c r="D20">
        <v>19</v>
      </c>
      <c r="E20" t="str">
        <f t="shared" si="0"/>
        <v>diecinueve</v>
      </c>
    </row>
    <row r="21" spans="2:5" x14ac:dyDescent="0.3">
      <c r="B21" t="s">
        <v>1092</v>
      </c>
      <c r="C21" t="s">
        <v>1093</v>
      </c>
      <c r="D21">
        <v>20</v>
      </c>
      <c r="E21" t="str">
        <f t="shared" si="0"/>
        <v>veinte</v>
      </c>
    </row>
    <row r="22" spans="2:5" x14ac:dyDescent="0.3">
      <c r="B22" t="s">
        <v>1094</v>
      </c>
      <c r="C22" t="s">
        <v>1095</v>
      </c>
      <c r="D22">
        <v>21</v>
      </c>
      <c r="E22" t="str">
        <f t="shared" si="0"/>
        <v>veintiuno</v>
      </c>
    </row>
    <row r="23" spans="2:5" x14ac:dyDescent="0.3">
      <c r="B23" t="s">
        <v>1096</v>
      </c>
      <c r="C23" t="s">
        <v>1097</v>
      </c>
      <c r="D23">
        <v>22</v>
      </c>
      <c r="E23" t="str">
        <f t="shared" si="0"/>
        <v>veintidos</v>
      </c>
    </row>
    <row r="24" spans="2:5" x14ac:dyDescent="0.3">
      <c r="B24" t="s">
        <v>1098</v>
      </c>
      <c r="C24" t="s">
        <v>1099</v>
      </c>
      <c r="D24">
        <v>23</v>
      </c>
      <c r="E24" t="str">
        <f t="shared" si="0"/>
        <v>veintitres</v>
      </c>
    </row>
    <row r="25" spans="2:5" x14ac:dyDescent="0.3">
      <c r="B25" t="s">
        <v>1100</v>
      </c>
      <c r="C25" t="s">
        <v>1101</v>
      </c>
      <c r="D25">
        <v>24</v>
      </c>
      <c r="E25" t="str">
        <f t="shared" si="0"/>
        <v>veinticuatro</v>
      </c>
    </row>
    <row r="26" spans="2:5" x14ac:dyDescent="0.3">
      <c r="B26" t="s">
        <v>1102</v>
      </c>
      <c r="C26" t="s">
        <v>1103</v>
      </c>
      <c r="D26">
        <v>25</v>
      </c>
      <c r="E26" t="str">
        <f t="shared" si="0"/>
        <v>veinticinco</v>
      </c>
    </row>
    <row r="27" spans="2:5" x14ac:dyDescent="0.3">
      <c r="B27" t="s">
        <v>1104</v>
      </c>
      <c r="C27" t="s">
        <v>1105</v>
      </c>
      <c r="D27">
        <v>26</v>
      </c>
      <c r="E27" t="str">
        <f t="shared" si="0"/>
        <v>veintiseis</v>
      </c>
    </row>
    <row r="28" spans="2:5" x14ac:dyDescent="0.3">
      <c r="B28" t="s">
        <v>1106</v>
      </c>
      <c r="C28" t="s">
        <v>1107</v>
      </c>
      <c r="D28">
        <v>27</v>
      </c>
      <c r="E28" t="str">
        <f t="shared" si="0"/>
        <v>veintisiete</v>
      </c>
    </row>
    <row r="29" spans="2:5" x14ac:dyDescent="0.3">
      <c r="B29" t="s">
        <v>1108</v>
      </c>
      <c r="C29" t="s">
        <v>1109</v>
      </c>
      <c r="D29">
        <v>28</v>
      </c>
      <c r="E29" t="str">
        <f t="shared" si="0"/>
        <v>veintiocho</v>
      </c>
    </row>
    <row r="30" spans="2:5" x14ac:dyDescent="0.3">
      <c r="B30" t="s">
        <v>1110</v>
      </c>
      <c r="C30" t="s">
        <v>1111</v>
      </c>
      <c r="D30">
        <v>29</v>
      </c>
      <c r="E30" t="str">
        <f t="shared" si="0"/>
        <v>veintinueve</v>
      </c>
    </row>
    <row r="31" spans="2:5" x14ac:dyDescent="0.3">
      <c r="B31" t="s">
        <v>1112</v>
      </c>
      <c r="C31" t="s">
        <v>1113</v>
      </c>
      <c r="D31">
        <v>30</v>
      </c>
      <c r="E31" t="str">
        <f t="shared" si="0"/>
        <v>treinta</v>
      </c>
    </row>
    <row r="32" spans="2:5" x14ac:dyDescent="0.3">
      <c r="B32" t="s">
        <v>1114</v>
      </c>
      <c r="C32" t="s">
        <v>1115</v>
      </c>
      <c r="D32">
        <v>31</v>
      </c>
      <c r="E32" t="str">
        <f t="shared" si="0"/>
        <v>treintayuno</v>
      </c>
    </row>
    <row r="33" spans="2:5" x14ac:dyDescent="0.3">
      <c r="B33" t="s">
        <v>1116</v>
      </c>
      <c r="C33" t="s">
        <v>1117</v>
      </c>
      <c r="D33">
        <v>32</v>
      </c>
      <c r="E33" t="str">
        <f t="shared" si="0"/>
        <v>treintaydos</v>
      </c>
    </row>
    <row r="34" spans="2:5" x14ac:dyDescent="0.3">
      <c r="B34" t="s">
        <v>1118</v>
      </c>
      <c r="C34" t="s">
        <v>1119</v>
      </c>
      <c r="D34">
        <v>33</v>
      </c>
      <c r="E34" t="str">
        <f t="shared" si="0"/>
        <v>treintaytres</v>
      </c>
    </row>
    <row r="35" spans="2:5" x14ac:dyDescent="0.3">
      <c r="B35" t="s">
        <v>1120</v>
      </c>
      <c r="C35" t="s">
        <v>1121</v>
      </c>
      <c r="D35">
        <v>34</v>
      </c>
      <c r="E35" t="str">
        <f t="shared" si="0"/>
        <v>treintaycuatro</v>
      </c>
    </row>
    <row r="36" spans="2:5" x14ac:dyDescent="0.3">
      <c r="B36" t="s">
        <v>1122</v>
      </c>
      <c r="C36" t="s">
        <v>1123</v>
      </c>
      <c r="D36">
        <v>35</v>
      </c>
      <c r="E36" t="str">
        <f t="shared" si="0"/>
        <v>treintaycinco</v>
      </c>
    </row>
    <row r="37" spans="2:5" x14ac:dyDescent="0.3">
      <c r="B37" t="s">
        <v>1124</v>
      </c>
      <c r="C37" t="s">
        <v>1125</v>
      </c>
      <c r="D37">
        <v>36</v>
      </c>
      <c r="E37" t="str">
        <f t="shared" si="0"/>
        <v>treintayseis</v>
      </c>
    </row>
    <row r="38" spans="2:5" x14ac:dyDescent="0.3">
      <c r="B38" t="s">
        <v>1126</v>
      </c>
      <c r="C38" t="s">
        <v>1127</v>
      </c>
      <c r="D38">
        <v>37</v>
      </c>
      <c r="E38" t="str">
        <f t="shared" si="0"/>
        <v>treintaysiete</v>
      </c>
    </row>
    <row r="39" spans="2:5" x14ac:dyDescent="0.3">
      <c r="B39" t="s">
        <v>1128</v>
      </c>
      <c r="C39" t="s">
        <v>1129</v>
      </c>
      <c r="D39">
        <v>38</v>
      </c>
      <c r="E39" t="str">
        <f t="shared" si="0"/>
        <v>treintayocho</v>
      </c>
    </row>
    <row r="40" spans="2:5" x14ac:dyDescent="0.3">
      <c r="B40" t="s">
        <v>1130</v>
      </c>
      <c r="C40" t="s">
        <v>1131</v>
      </c>
      <c r="D40">
        <v>39</v>
      </c>
      <c r="E40" t="str">
        <f t="shared" si="0"/>
        <v>treintaynueve</v>
      </c>
    </row>
    <row r="41" spans="2:5" x14ac:dyDescent="0.3">
      <c r="B41" t="s">
        <v>1132</v>
      </c>
      <c r="C41" t="s">
        <v>1133</v>
      </c>
      <c r="D41">
        <v>40</v>
      </c>
      <c r="E41" t="str">
        <f t="shared" si="0"/>
        <v>cuarenta</v>
      </c>
    </row>
    <row r="42" spans="2:5" x14ac:dyDescent="0.3">
      <c r="B42" t="s">
        <v>1134</v>
      </c>
      <c r="C42" t="s">
        <v>1135</v>
      </c>
      <c r="D42">
        <v>41</v>
      </c>
      <c r="E42" t="str">
        <f t="shared" si="0"/>
        <v>cuarentayuno</v>
      </c>
    </row>
    <row r="43" spans="2:5" x14ac:dyDescent="0.3">
      <c r="B43" t="s">
        <v>1136</v>
      </c>
      <c r="C43" t="s">
        <v>1137</v>
      </c>
      <c r="D43">
        <v>42</v>
      </c>
      <c r="E43" t="str">
        <f t="shared" si="0"/>
        <v>cuarentaydos</v>
      </c>
    </row>
    <row r="44" spans="2:5" x14ac:dyDescent="0.3">
      <c r="B44" t="s">
        <v>1138</v>
      </c>
      <c r="C44" t="s">
        <v>1139</v>
      </c>
      <c r="D44">
        <v>43</v>
      </c>
      <c r="E44" t="str">
        <f t="shared" si="0"/>
        <v>cuarentaytres</v>
      </c>
    </row>
    <row r="45" spans="2:5" x14ac:dyDescent="0.3">
      <c r="B45" t="s">
        <v>1140</v>
      </c>
      <c r="C45" t="s">
        <v>1141</v>
      </c>
      <c r="D45">
        <v>44</v>
      </c>
      <c r="E45" t="str">
        <f t="shared" si="0"/>
        <v>cuarentaycuatro</v>
      </c>
    </row>
    <row r="46" spans="2:5" x14ac:dyDescent="0.3">
      <c r="B46" t="s">
        <v>1142</v>
      </c>
      <c r="C46" t="s">
        <v>1143</v>
      </c>
      <c r="D46">
        <v>45</v>
      </c>
      <c r="E46" t="str">
        <f t="shared" si="0"/>
        <v>cuarentaycinco</v>
      </c>
    </row>
    <row r="47" spans="2:5" x14ac:dyDescent="0.3">
      <c r="B47" t="s">
        <v>1144</v>
      </c>
      <c r="C47" t="s">
        <v>1145</v>
      </c>
      <c r="D47">
        <v>46</v>
      </c>
      <c r="E47" t="str">
        <f t="shared" si="0"/>
        <v>cuarentayseis</v>
      </c>
    </row>
    <row r="48" spans="2:5" x14ac:dyDescent="0.3">
      <c r="B48" t="s">
        <v>1146</v>
      </c>
      <c r="C48" t="s">
        <v>1147</v>
      </c>
      <c r="D48">
        <v>47</v>
      </c>
      <c r="E48" t="str">
        <f t="shared" si="0"/>
        <v>cuarentaysiete</v>
      </c>
    </row>
    <row r="49" spans="2:5" x14ac:dyDescent="0.3">
      <c r="B49" t="s">
        <v>1148</v>
      </c>
      <c r="C49" t="s">
        <v>1149</v>
      </c>
      <c r="D49">
        <v>48</v>
      </c>
      <c r="E49" t="str">
        <f t="shared" si="0"/>
        <v>cuarentayocho</v>
      </c>
    </row>
    <row r="50" spans="2:5" x14ac:dyDescent="0.3">
      <c r="B50" t="s">
        <v>1150</v>
      </c>
      <c r="C50" t="s">
        <v>1151</v>
      </c>
      <c r="D50">
        <v>49</v>
      </c>
      <c r="E50" t="str">
        <f t="shared" si="0"/>
        <v>cuarentaynueve</v>
      </c>
    </row>
    <row r="51" spans="2:5" x14ac:dyDescent="0.3">
      <c r="B51" t="s">
        <v>1152</v>
      </c>
      <c r="C51" t="s">
        <v>1153</v>
      </c>
      <c r="D51">
        <v>50</v>
      </c>
      <c r="E51" t="str">
        <f t="shared" si="0"/>
        <v>cincuenta</v>
      </c>
    </row>
    <row r="52" spans="2:5" x14ac:dyDescent="0.3">
      <c r="B52" t="s">
        <v>1154</v>
      </c>
      <c r="C52" t="s">
        <v>1155</v>
      </c>
      <c r="D52">
        <v>51</v>
      </c>
      <c r="E52" t="str">
        <f t="shared" si="0"/>
        <v>cincuentayuno</v>
      </c>
    </row>
    <row r="53" spans="2:5" x14ac:dyDescent="0.3">
      <c r="B53" t="s">
        <v>1156</v>
      </c>
      <c r="C53" t="s">
        <v>1157</v>
      </c>
      <c r="D53">
        <v>52</v>
      </c>
      <c r="E53" t="str">
        <f t="shared" si="0"/>
        <v>cincuentaydos</v>
      </c>
    </row>
    <row r="54" spans="2:5" x14ac:dyDescent="0.3">
      <c r="B54" t="s">
        <v>1158</v>
      </c>
      <c r="C54" t="s">
        <v>1159</v>
      </c>
      <c r="D54">
        <v>53</v>
      </c>
      <c r="E54" t="str">
        <f t="shared" si="0"/>
        <v>cincuentaytres</v>
      </c>
    </row>
    <row r="55" spans="2:5" x14ac:dyDescent="0.3">
      <c r="B55" t="s">
        <v>1160</v>
      </c>
      <c r="C55" t="s">
        <v>1161</v>
      </c>
      <c r="D55">
        <v>54</v>
      </c>
      <c r="E55" t="str">
        <f t="shared" si="0"/>
        <v>cincuentaycuatro</v>
      </c>
    </row>
    <row r="56" spans="2:5" x14ac:dyDescent="0.3">
      <c r="B56" t="s">
        <v>1162</v>
      </c>
      <c r="C56" t="s">
        <v>1163</v>
      </c>
      <c r="D56">
        <v>55</v>
      </c>
      <c r="E56" t="str">
        <f t="shared" si="0"/>
        <v>cincuentaycinco</v>
      </c>
    </row>
    <row r="57" spans="2:5" x14ac:dyDescent="0.3">
      <c r="B57" t="s">
        <v>1164</v>
      </c>
      <c r="C57" t="s">
        <v>1165</v>
      </c>
      <c r="D57">
        <v>56</v>
      </c>
      <c r="E57" t="str">
        <f t="shared" si="0"/>
        <v>cincuentayseis</v>
      </c>
    </row>
    <row r="58" spans="2:5" x14ac:dyDescent="0.3">
      <c r="B58" t="s">
        <v>1166</v>
      </c>
      <c r="C58" t="s">
        <v>1167</v>
      </c>
      <c r="D58">
        <v>57</v>
      </c>
      <c r="E58" t="str">
        <f t="shared" si="0"/>
        <v>cincuentaysiete</v>
      </c>
    </row>
    <row r="59" spans="2:5" x14ac:dyDescent="0.3">
      <c r="B59" t="s">
        <v>1168</v>
      </c>
      <c r="C59" t="s">
        <v>1169</v>
      </c>
      <c r="D59">
        <v>58</v>
      </c>
      <c r="E59" t="str">
        <f t="shared" si="0"/>
        <v>cincuentayocho</v>
      </c>
    </row>
    <row r="60" spans="2:5" x14ac:dyDescent="0.3">
      <c r="B60" t="s">
        <v>1170</v>
      </c>
      <c r="C60" t="s">
        <v>1171</v>
      </c>
      <c r="D60">
        <v>59</v>
      </c>
      <c r="E60" t="str">
        <f t="shared" si="0"/>
        <v>cincuentaynueve</v>
      </c>
    </row>
    <row r="61" spans="2:5" x14ac:dyDescent="0.3">
      <c r="B61" t="s">
        <v>1172</v>
      </c>
      <c r="C61" t="s">
        <v>1173</v>
      </c>
      <c r="D61">
        <v>60</v>
      </c>
      <c r="E61" t="str">
        <f t="shared" si="0"/>
        <v>sesenta</v>
      </c>
    </row>
    <row r="62" spans="2:5" x14ac:dyDescent="0.3">
      <c r="B62" t="s">
        <v>1174</v>
      </c>
      <c r="C62" t="s">
        <v>1175</v>
      </c>
      <c r="D62">
        <v>61</v>
      </c>
      <c r="E62" t="str">
        <f t="shared" si="0"/>
        <v>sesentayuno</v>
      </c>
    </row>
    <row r="63" spans="2:5" x14ac:dyDescent="0.3">
      <c r="B63" t="s">
        <v>1176</v>
      </c>
      <c r="C63" t="s">
        <v>1177</v>
      </c>
      <c r="D63">
        <v>62</v>
      </c>
      <c r="E63" t="str">
        <f t="shared" si="0"/>
        <v>sesentaydos</v>
      </c>
    </row>
    <row r="64" spans="2:5" x14ac:dyDescent="0.3">
      <c r="B64" t="s">
        <v>1178</v>
      </c>
      <c r="C64" t="s">
        <v>1179</v>
      </c>
      <c r="D64">
        <v>63</v>
      </c>
      <c r="E64" t="str">
        <f t="shared" si="0"/>
        <v>sesentaytres</v>
      </c>
    </row>
    <row r="65" spans="2:5" x14ac:dyDescent="0.3">
      <c r="B65" t="s">
        <v>1180</v>
      </c>
      <c r="C65" t="s">
        <v>1181</v>
      </c>
      <c r="D65">
        <v>64</v>
      </c>
      <c r="E65" t="str">
        <f t="shared" si="0"/>
        <v>sesentaycuatro</v>
      </c>
    </row>
    <row r="66" spans="2:5" x14ac:dyDescent="0.3">
      <c r="B66" t="s">
        <v>1182</v>
      </c>
      <c r="C66" t="s">
        <v>1183</v>
      </c>
      <c r="D66">
        <v>65</v>
      </c>
      <c r="E66" t="str">
        <f t="shared" si="0"/>
        <v>sesentaycinco</v>
      </c>
    </row>
    <row r="67" spans="2:5" x14ac:dyDescent="0.3">
      <c r="B67" t="s">
        <v>1184</v>
      </c>
      <c r="C67" t="s">
        <v>1185</v>
      </c>
      <c r="D67">
        <v>66</v>
      </c>
      <c r="E67" t="str">
        <f t="shared" ref="E67:E130" si="1">C67</f>
        <v>sesentayseis</v>
      </c>
    </row>
    <row r="68" spans="2:5" x14ac:dyDescent="0.3">
      <c r="B68" t="s">
        <v>1186</v>
      </c>
      <c r="C68" t="s">
        <v>1187</v>
      </c>
      <c r="D68">
        <v>67</v>
      </c>
      <c r="E68" t="str">
        <f t="shared" si="1"/>
        <v>sesentaysiete</v>
      </c>
    </row>
    <row r="69" spans="2:5" x14ac:dyDescent="0.3">
      <c r="B69" t="s">
        <v>1188</v>
      </c>
      <c r="C69" t="s">
        <v>1189</v>
      </c>
      <c r="D69">
        <v>68</v>
      </c>
      <c r="E69" t="str">
        <f t="shared" si="1"/>
        <v>sesentayocho</v>
      </c>
    </row>
    <row r="70" spans="2:5" x14ac:dyDescent="0.3">
      <c r="B70" t="s">
        <v>1190</v>
      </c>
      <c r="C70" t="s">
        <v>1191</v>
      </c>
      <c r="D70">
        <v>69</v>
      </c>
      <c r="E70" t="str">
        <f t="shared" si="1"/>
        <v>sesentaynueve</v>
      </c>
    </row>
    <row r="71" spans="2:5" x14ac:dyDescent="0.3">
      <c r="B71" t="s">
        <v>1192</v>
      </c>
      <c r="C71" t="s">
        <v>1193</v>
      </c>
      <c r="D71">
        <v>70</v>
      </c>
      <c r="E71" t="str">
        <f t="shared" si="1"/>
        <v>setenta</v>
      </c>
    </row>
    <row r="72" spans="2:5" x14ac:dyDescent="0.3">
      <c r="B72" t="s">
        <v>1194</v>
      </c>
      <c r="C72" t="s">
        <v>1195</v>
      </c>
      <c r="D72">
        <v>71</v>
      </c>
      <c r="E72" t="str">
        <f t="shared" si="1"/>
        <v>setentayuno</v>
      </c>
    </row>
    <row r="73" spans="2:5" x14ac:dyDescent="0.3">
      <c r="B73" t="s">
        <v>1196</v>
      </c>
      <c r="C73" t="s">
        <v>1197</v>
      </c>
      <c r="D73">
        <v>72</v>
      </c>
      <c r="E73" t="str">
        <f t="shared" si="1"/>
        <v>setentaydos</v>
      </c>
    </row>
    <row r="74" spans="2:5" x14ac:dyDescent="0.3">
      <c r="B74" t="s">
        <v>1198</v>
      </c>
      <c r="C74" t="s">
        <v>1199</v>
      </c>
      <c r="D74">
        <v>73</v>
      </c>
      <c r="E74" t="str">
        <f t="shared" si="1"/>
        <v>setentaytres</v>
      </c>
    </row>
    <row r="75" spans="2:5" x14ac:dyDescent="0.3">
      <c r="B75" t="s">
        <v>1200</v>
      </c>
      <c r="C75" t="s">
        <v>1201</v>
      </c>
      <c r="D75">
        <v>74</v>
      </c>
      <c r="E75" t="str">
        <f t="shared" si="1"/>
        <v>setentaycuatro</v>
      </c>
    </row>
    <row r="76" spans="2:5" x14ac:dyDescent="0.3">
      <c r="B76" t="s">
        <v>1202</v>
      </c>
      <c r="C76" t="s">
        <v>1203</v>
      </c>
      <c r="D76">
        <v>75</v>
      </c>
      <c r="E76" t="str">
        <f t="shared" si="1"/>
        <v>setentaycinco</v>
      </c>
    </row>
    <row r="77" spans="2:5" x14ac:dyDescent="0.3">
      <c r="B77" t="s">
        <v>1204</v>
      </c>
      <c r="C77" t="s">
        <v>1205</v>
      </c>
      <c r="D77">
        <v>76</v>
      </c>
      <c r="E77" t="str">
        <f t="shared" si="1"/>
        <v>setentayseis</v>
      </c>
    </row>
    <row r="78" spans="2:5" x14ac:dyDescent="0.3">
      <c r="B78" t="s">
        <v>1206</v>
      </c>
      <c r="C78" t="s">
        <v>1207</v>
      </c>
      <c r="D78">
        <v>77</v>
      </c>
      <c r="E78" t="str">
        <f t="shared" si="1"/>
        <v>setentaysiete</v>
      </c>
    </row>
    <row r="79" spans="2:5" x14ac:dyDescent="0.3">
      <c r="B79" t="s">
        <v>1208</v>
      </c>
      <c r="C79" t="s">
        <v>1209</v>
      </c>
      <c r="D79">
        <v>78</v>
      </c>
      <c r="E79" t="str">
        <f t="shared" si="1"/>
        <v>setentayocho</v>
      </c>
    </row>
    <row r="80" spans="2:5" x14ac:dyDescent="0.3">
      <c r="B80" t="s">
        <v>1210</v>
      </c>
      <c r="C80" t="s">
        <v>1211</v>
      </c>
      <c r="D80">
        <v>79</v>
      </c>
      <c r="E80" t="str">
        <f t="shared" si="1"/>
        <v>setentaynueve</v>
      </c>
    </row>
    <row r="81" spans="2:5" x14ac:dyDescent="0.3">
      <c r="B81" t="s">
        <v>1212</v>
      </c>
      <c r="C81" t="s">
        <v>1213</v>
      </c>
      <c r="D81">
        <v>80</v>
      </c>
      <c r="E81" t="str">
        <f t="shared" si="1"/>
        <v>ochenta</v>
      </c>
    </row>
    <row r="82" spans="2:5" x14ac:dyDescent="0.3">
      <c r="B82" t="s">
        <v>1214</v>
      </c>
      <c r="C82" t="s">
        <v>1215</v>
      </c>
      <c r="D82">
        <v>81</v>
      </c>
      <c r="E82" t="str">
        <f t="shared" si="1"/>
        <v>ochentayuno</v>
      </c>
    </row>
    <row r="83" spans="2:5" x14ac:dyDescent="0.3">
      <c r="B83" t="s">
        <v>1216</v>
      </c>
      <c r="C83" t="s">
        <v>1217</v>
      </c>
      <c r="D83">
        <v>82</v>
      </c>
      <c r="E83" t="str">
        <f t="shared" si="1"/>
        <v>ochentaydos</v>
      </c>
    </row>
    <row r="84" spans="2:5" x14ac:dyDescent="0.3">
      <c r="B84" t="s">
        <v>1218</v>
      </c>
      <c r="C84" t="s">
        <v>1219</v>
      </c>
      <c r="D84">
        <v>83</v>
      </c>
      <c r="E84" t="str">
        <f t="shared" si="1"/>
        <v>ochentaytres</v>
      </c>
    </row>
    <row r="85" spans="2:5" x14ac:dyDescent="0.3">
      <c r="B85" t="s">
        <v>1220</v>
      </c>
      <c r="C85" t="s">
        <v>1221</v>
      </c>
      <c r="D85">
        <v>84</v>
      </c>
      <c r="E85" t="str">
        <f t="shared" si="1"/>
        <v>ochentaycuatro</v>
      </c>
    </row>
    <row r="86" spans="2:5" x14ac:dyDescent="0.3">
      <c r="B86" t="s">
        <v>1222</v>
      </c>
      <c r="C86" t="s">
        <v>1223</v>
      </c>
      <c r="D86">
        <v>85</v>
      </c>
      <c r="E86" t="str">
        <f t="shared" si="1"/>
        <v>ochentaycinco</v>
      </c>
    </row>
    <row r="87" spans="2:5" x14ac:dyDescent="0.3">
      <c r="B87" t="s">
        <v>1224</v>
      </c>
      <c r="C87" t="s">
        <v>1225</v>
      </c>
      <c r="D87">
        <v>86</v>
      </c>
      <c r="E87" t="str">
        <f t="shared" si="1"/>
        <v>ochentayseis</v>
      </c>
    </row>
    <row r="88" spans="2:5" x14ac:dyDescent="0.3">
      <c r="B88" t="s">
        <v>1226</v>
      </c>
      <c r="C88" t="s">
        <v>1227</v>
      </c>
      <c r="D88">
        <v>87</v>
      </c>
      <c r="E88" t="str">
        <f t="shared" si="1"/>
        <v>ochentaysiete</v>
      </c>
    </row>
    <row r="89" spans="2:5" x14ac:dyDescent="0.3">
      <c r="B89" t="s">
        <v>1228</v>
      </c>
      <c r="C89" t="s">
        <v>1229</v>
      </c>
      <c r="D89">
        <v>88</v>
      </c>
      <c r="E89" t="str">
        <f t="shared" si="1"/>
        <v>ochentayocho</v>
      </c>
    </row>
    <row r="90" spans="2:5" x14ac:dyDescent="0.3">
      <c r="B90" t="s">
        <v>1230</v>
      </c>
      <c r="C90" t="s">
        <v>1231</v>
      </c>
      <c r="D90">
        <v>89</v>
      </c>
      <c r="E90" t="str">
        <f t="shared" si="1"/>
        <v>ochentaynueve</v>
      </c>
    </row>
    <row r="91" spans="2:5" x14ac:dyDescent="0.3">
      <c r="B91" t="s">
        <v>1232</v>
      </c>
      <c r="C91" t="s">
        <v>1233</v>
      </c>
      <c r="D91">
        <v>90</v>
      </c>
      <c r="E91" t="str">
        <f t="shared" si="1"/>
        <v>noventa</v>
      </c>
    </row>
    <row r="92" spans="2:5" x14ac:dyDescent="0.3">
      <c r="B92" t="s">
        <v>1234</v>
      </c>
      <c r="C92" t="s">
        <v>1235</v>
      </c>
      <c r="D92">
        <v>91</v>
      </c>
      <c r="E92" t="str">
        <f t="shared" si="1"/>
        <v>noventayuno</v>
      </c>
    </row>
    <row r="93" spans="2:5" x14ac:dyDescent="0.3">
      <c r="B93" t="s">
        <v>1236</v>
      </c>
      <c r="C93" t="s">
        <v>1237</v>
      </c>
      <c r="D93">
        <v>92</v>
      </c>
      <c r="E93" t="str">
        <f t="shared" si="1"/>
        <v>noventaydos</v>
      </c>
    </row>
    <row r="94" spans="2:5" x14ac:dyDescent="0.3">
      <c r="B94" t="s">
        <v>1238</v>
      </c>
      <c r="C94" t="s">
        <v>1239</v>
      </c>
      <c r="D94">
        <v>93</v>
      </c>
      <c r="E94" t="str">
        <f t="shared" si="1"/>
        <v>noventaytres</v>
      </c>
    </row>
    <row r="95" spans="2:5" x14ac:dyDescent="0.3">
      <c r="B95" t="s">
        <v>1240</v>
      </c>
      <c r="C95" t="s">
        <v>1241</v>
      </c>
      <c r="D95">
        <v>94</v>
      </c>
      <c r="E95" t="str">
        <f t="shared" si="1"/>
        <v>noventaycuatro</v>
      </c>
    </row>
    <row r="96" spans="2:5" x14ac:dyDescent="0.3">
      <c r="B96" t="s">
        <v>1242</v>
      </c>
      <c r="C96" t="s">
        <v>1243</v>
      </c>
      <c r="D96">
        <v>95</v>
      </c>
      <c r="E96" t="str">
        <f t="shared" si="1"/>
        <v>noventaycinco</v>
      </c>
    </row>
    <row r="97" spans="2:5" x14ac:dyDescent="0.3">
      <c r="B97" t="s">
        <v>1244</v>
      </c>
      <c r="C97" t="s">
        <v>1245</v>
      </c>
      <c r="D97">
        <v>96</v>
      </c>
      <c r="E97" t="str">
        <f t="shared" si="1"/>
        <v>noventayseis</v>
      </c>
    </row>
    <row r="98" spans="2:5" x14ac:dyDescent="0.3">
      <c r="B98" t="s">
        <v>1246</v>
      </c>
      <c r="C98" t="s">
        <v>1247</v>
      </c>
      <c r="D98">
        <v>97</v>
      </c>
      <c r="E98" t="str">
        <f t="shared" si="1"/>
        <v>noventaysiete</v>
      </c>
    </row>
    <row r="99" spans="2:5" x14ac:dyDescent="0.3">
      <c r="B99" t="s">
        <v>1248</v>
      </c>
      <c r="C99" t="s">
        <v>1249</v>
      </c>
      <c r="D99">
        <v>98</v>
      </c>
      <c r="E99" t="str">
        <f t="shared" si="1"/>
        <v>noventayocho</v>
      </c>
    </row>
    <row r="100" spans="2:5" x14ac:dyDescent="0.3">
      <c r="B100" t="s">
        <v>1250</v>
      </c>
      <c r="C100" t="s">
        <v>1251</v>
      </c>
      <c r="D100">
        <v>99</v>
      </c>
      <c r="E100" t="str">
        <f t="shared" si="1"/>
        <v>noventaynueve</v>
      </c>
    </row>
    <row r="101" spans="2:5" x14ac:dyDescent="0.3">
      <c r="B101" t="s">
        <v>1252</v>
      </c>
      <c r="C101" t="s">
        <v>1253</v>
      </c>
      <c r="D101">
        <v>100</v>
      </c>
      <c r="E101" t="str">
        <f t="shared" si="1"/>
        <v>cien</v>
      </c>
    </row>
    <row r="102" spans="2:5" x14ac:dyDescent="0.3">
      <c r="B102" t="s">
        <v>1254</v>
      </c>
      <c r="C102" t="s">
        <v>1255</v>
      </c>
      <c r="D102">
        <v>101</v>
      </c>
      <c r="E102" t="str">
        <f t="shared" si="1"/>
        <v>cientouno</v>
      </c>
    </row>
    <row r="103" spans="2:5" x14ac:dyDescent="0.3">
      <c r="B103" t="s">
        <v>1256</v>
      </c>
      <c r="C103" t="s">
        <v>1257</v>
      </c>
      <c r="D103">
        <v>102</v>
      </c>
      <c r="E103" t="str">
        <f t="shared" si="1"/>
        <v>cientodos</v>
      </c>
    </row>
    <row r="104" spans="2:5" x14ac:dyDescent="0.3">
      <c r="B104" t="s">
        <v>1258</v>
      </c>
      <c r="C104" t="s">
        <v>1259</v>
      </c>
      <c r="D104">
        <v>103</v>
      </c>
      <c r="E104" t="str">
        <f t="shared" si="1"/>
        <v>cientotres</v>
      </c>
    </row>
    <row r="105" spans="2:5" x14ac:dyDescent="0.3">
      <c r="B105" t="s">
        <v>1260</v>
      </c>
      <c r="C105" t="s">
        <v>1261</v>
      </c>
      <c r="D105">
        <v>104</v>
      </c>
      <c r="E105" t="str">
        <f t="shared" si="1"/>
        <v>cientocuatro</v>
      </c>
    </row>
    <row r="106" spans="2:5" x14ac:dyDescent="0.3">
      <c r="B106" t="s">
        <v>1262</v>
      </c>
      <c r="C106" t="s">
        <v>1263</v>
      </c>
      <c r="D106">
        <v>105</v>
      </c>
      <c r="E106" t="str">
        <f t="shared" si="1"/>
        <v>cientocinco</v>
      </c>
    </row>
    <row r="107" spans="2:5" x14ac:dyDescent="0.3">
      <c r="B107" t="s">
        <v>1264</v>
      </c>
      <c r="C107" t="s">
        <v>1265</v>
      </c>
      <c r="D107">
        <v>106</v>
      </c>
      <c r="E107" t="str">
        <f t="shared" si="1"/>
        <v>cientoseis</v>
      </c>
    </row>
    <row r="108" spans="2:5" x14ac:dyDescent="0.3">
      <c r="B108" t="s">
        <v>1266</v>
      </c>
      <c r="C108" t="s">
        <v>1267</v>
      </c>
      <c r="D108">
        <v>107</v>
      </c>
      <c r="E108" t="str">
        <f t="shared" si="1"/>
        <v>cientosiete</v>
      </c>
    </row>
    <row r="109" spans="2:5" x14ac:dyDescent="0.3">
      <c r="B109" t="s">
        <v>1268</v>
      </c>
      <c r="C109" t="s">
        <v>1269</v>
      </c>
      <c r="D109">
        <v>108</v>
      </c>
      <c r="E109" t="str">
        <f t="shared" si="1"/>
        <v>cientoocho</v>
      </c>
    </row>
    <row r="110" spans="2:5" x14ac:dyDescent="0.3">
      <c r="B110" t="s">
        <v>1270</v>
      </c>
      <c r="C110" t="s">
        <v>1271</v>
      </c>
      <c r="D110">
        <v>109</v>
      </c>
      <c r="E110" t="str">
        <f t="shared" si="1"/>
        <v>cientonueve</v>
      </c>
    </row>
    <row r="111" spans="2:5" x14ac:dyDescent="0.3">
      <c r="B111" t="s">
        <v>1272</v>
      </c>
      <c r="C111" t="s">
        <v>1273</v>
      </c>
      <c r="D111">
        <v>110</v>
      </c>
      <c r="E111" t="str">
        <f t="shared" si="1"/>
        <v>cientodiez</v>
      </c>
    </row>
    <row r="112" spans="2:5" x14ac:dyDescent="0.3">
      <c r="B112" t="s">
        <v>1274</v>
      </c>
      <c r="C112" t="s">
        <v>1275</v>
      </c>
      <c r="D112">
        <v>111</v>
      </c>
      <c r="E112" t="str">
        <f t="shared" si="1"/>
        <v>cientoonce</v>
      </c>
    </row>
    <row r="113" spans="2:5" x14ac:dyDescent="0.3">
      <c r="B113" t="s">
        <v>1276</v>
      </c>
      <c r="C113" t="s">
        <v>1277</v>
      </c>
      <c r="D113">
        <v>112</v>
      </c>
      <c r="E113" t="str">
        <f t="shared" si="1"/>
        <v>cientodoce</v>
      </c>
    </row>
    <row r="114" spans="2:5" x14ac:dyDescent="0.3">
      <c r="B114" t="s">
        <v>1278</v>
      </c>
      <c r="C114" t="s">
        <v>1279</v>
      </c>
      <c r="D114">
        <v>113</v>
      </c>
      <c r="E114" t="str">
        <f t="shared" si="1"/>
        <v>cientotrece</v>
      </c>
    </row>
    <row r="115" spans="2:5" x14ac:dyDescent="0.3">
      <c r="B115" t="s">
        <v>1280</v>
      </c>
      <c r="C115" t="s">
        <v>1281</v>
      </c>
      <c r="D115">
        <v>114</v>
      </c>
      <c r="E115" t="str">
        <f t="shared" si="1"/>
        <v>cientocatorce</v>
      </c>
    </row>
    <row r="116" spans="2:5" x14ac:dyDescent="0.3">
      <c r="B116" t="s">
        <v>1282</v>
      </c>
      <c r="C116" t="s">
        <v>1283</v>
      </c>
      <c r="D116">
        <v>115</v>
      </c>
      <c r="E116" t="str">
        <f t="shared" si="1"/>
        <v>cientoquince</v>
      </c>
    </row>
    <row r="117" spans="2:5" x14ac:dyDescent="0.3">
      <c r="B117" t="s">
        <v>1284</v>
      </c>
      <c r="C117" t="s">
        <v>1285</v>
      </c>
      <c r="D117">
        <v>116</v>
      </c>
      <c r="E117" t="str">
        <f t="shared" si="1"/>
        <v>cientodiecieis</v>
      </c>
    </row>
    <row r="118" spans="2:5" x14ac:dyDescent="0.3">
      <c r="B118" t="s">
        <v>1286</v>
      </c>
      <c r="C118" t="s">
        <v>1287</v>
      </c>
      <c r="D118">
        <v>117</v>
      </c>
      <c r="E118" t="str">
        <f t="shared" si="1"/>
        <v>cientodiecisiete</v>
      </c>
    </row>
    <row r="119" spans="2:5" x14ac:dyDescent="0.3">
      <c r="B119" t="s">
        <v>1288</v>
      </c>
      <c r="C119" t="s">
        <v>1289</v>
      </c>
      <c r="D119">
        <v>118</v>
      </c>
      <c r="E119" t="str">
        <f t="shared" si="1"/>
        <v>cientodieciocho</v>
      </c>
    </row>
    <row r="120" spans="2:5" x14ac:dyDescent="0.3">
      <c r="B120" t="s">
        <v>1290</v>
      </c>
      <c r="C120" t="s">
        <v>1291</v>
      </c>
      <c r="D120">
        <v>119</v>
      </c>
      <c r="E120" t="str">
        <f t="shared" si="1"/>
        <v>cientodiecinueve</v>
      </c>
    </row>
    <row r="121" spans="2:5" x14ac:dyDescent="0.3">
      <c r="B121" t="s">
        <v>1292</v>
      </c>
      <c r="C121" t="s">
        <v>1293</v>
      </c>
      <c r="D121">
        <v>120</v>
      </c>
      <c r="E121" t="str">
        <f t="shared" si="1"/>
        <v>cientoveinte</v>
      </c>
    </row>
    <row r="122" spans="2:5" x14ac:dyDescent="0.3">
      <c r="B122" t="s">
        <v>1294</v>
      </c>
      <c r="C122" t="s">
        <v>1295</v>
      </c>
      <c r="D122">
        <v>121</v>
      </c>
      <c r="E122" t="str">
        <f t="shared" si="1"/>
        <v>cientoveintiuno</v>
      </c>
    </row>
    <row r="123" spans="2:5" x14ac:dyDescent="0.3">
      <c r="B123" t="s">
        <v>1296</v>
      </c>
      <c r="C123" t="s">
        <v>1297</v>
      </c>
      <c r="D123">
        <v>122</v>
      </c>
      <c r="E123" t="str">
        <f t="shared" si="1"/>
        <v>cientoveintidos</v>
      </c>
    </row>
    <row r="124" spans="2:5" x14ac:dyDescent="0.3">
      <c r="B124" t="s">
        <v>1298</v>
      </c>
      <c r="C124" t="s">
        <v>1299</v>
      </c>
      <c r="D124">
        <v>123</v>
      </c>
      <c r="E124" t="str">
        <f t="shared" si="1"/>
        <v>cientoveintitres</v>
      </c>
    </row>
    <row r="125" spans="2:5" x14ac:dyDescent="0.3">
      <c r="B125" t="s">
        <v>1300</v>
      </c>
      <c r="C125" t="s">
        <v>1301</v>
      </c>
      <c r="D125">
        <v>124</v>
      </c>
      <c r="E125" t="str">
        <f t="shared" si="1"/>
        <v>cientoveinticuatro</v>
      </c>
    </row>
    <row r="126" spans="2:5" x14ac:dyDescent="0.3">
      <c r="B126" t="s">
        <v>1302</v>
      </c>
      <c r="C126" t="s">
        <v>1303</v>
      </c>
      <c r="D126">
        <v>125</v>
      </c>
      <c r="E126" t="str">
        <f t="shared" si="1"/>
        <v>cientoveinticinco</v>
      </c>
    </row>
    <row r="127" spans="2:5" x14ac:dyDescent="0.3">
      <c r="B127" t="s">
        <v>1304</v>
      </c>
      <c r="C127" t="s">
        <v>1305</v>
      </c>
      <c r="D127">
        <v>126</v>
      </c>
      <c r="E127" t="str">
        <f t="shared" si="1"/>
        <v>cientoveintiseis</v>
      </c>
    </row>
    <row r="128" spans="2:5" x14ac:dyDescent="0.3">
      <c r="B128" t="s">
        <v>1306</v>
      </c>
      <c r="C128" t="s">
        <v>1307</v>
      </c>
      <c r="D128">
        <v>127</v>
      </c>
      <c r="E128" t="str">
        <f t="shared" si="1"/>
        <v>cientoveintisiete</v>
      </c>
    </row>
    <row r="129" spans="2:5" x14ac:dyDescent="0.3">
      <c r="B129" t="s">
        <v>1308</v>
      </c>
      <c r="C129" t="s">
        <v>1309</v>
      </c>
      <c r="D129">
        <v>128</v>
      </c>
      <c r="E129" t="str">
        <f t="shared" si="1"/>
        <v>cientoveintiocho</v>
      </c>
    </row>
    <row r="130" spans="2:5" x14ac:dyDescent="0.3">
      <c r="B130" t="s">
        <v>1310</v>
      </c>
      <c r="C130" t="s">
        <v>1311</v>
      </c>
      <c r="D130">
        <v>129</v>
      </c>
      <c r="E130" t="str">
        <f t="shared" si="1"/>
        <v>cientoveintinueve</v>
      </c>
    </row>
    <row r="131" spans="2:5" x14ac:dyDescent="0.3">
      <c r="B131" t="s">
        <v>1312</v>
      </c>
      <c r="C131" t="s">
        <v>1313</v>
      </c>
      <c r="D131">
        <v>130</v>
      </c>
      <c r="E131" t="str">
        <f t="shared" ref="E131:E194" si="2">C131</f>
        <v>cientotreinta</v>
      </c>
    </row>
    <row r="132" spans="2:5" x14ac:dyDescent="0.3">
      <c r="B132" t="s">
        <v>1314</v>
      </c>
      <c r="C132" t="s">
        <v>1315</v>
      </c>
      <c r="D132">
        <v>131</v>
      </c>
      <c r="E132" t="str">
        <f t="shared" si="2"/>
        <v>cientotreintayuno</v>
      </c>
    </row>
    <row r="133" spans="2:5" x14ac:dyDescent="0.3">
      <c r="B133" t="s">
        <v>1316</v>
      </c>
      <c r="C133" t="s">
        <v>1317</v>
      </c>
      <c r="D133">
        <v>132</v>
      </c>
      <c r="E133" t="str">
        <f t="shared" si="2"/>
        <v>cientotreintaydos</v>
      </c>
    </row>
    <row r="134" spans="2:5" x14ac:dyDescent="0.3">
      <c r="B134" t="s">
        <v>1318</v>
      </c>
      <c r="C134" t="s">
        <v>1319</v>
      </c>
      <c r="D134">
        <v>133</v>
      </c>
      <c r="E134" t="str">
        <f t="shared" si="2"/>
        <v>cientotreintaytres</v>
      </c>
    </row>
    <row r="135" spans="2:5" x14ac:dyDescent="0.3">
      <c r="B135" t="s">
        <v>1320</v>
      </c>
      <c r="C135" t="s">
        <v>1321</v>
      </c>
      <c r="D135">
        <v>134</v>
      </c>
      <c r="E135" t="str">
        <f t="shared" si="2"/>
        <v>cientotreintaycuatro</v>
      </c>
    </row>
    <row r="136" spans="2:5" x14ac:dyDescent="0.3">
      <c r="B136" t="s">
        <v>1322</v>
      </c>
      <c r="C136" t="s">
        <v>1323</v>
      </c>
      <c r="D136">
        <v>135</v>
      </c>
      <c r="E136" t="str">
        <f t="shared" si="2"/>
        <v>cientotreintaycinco</v>
      </c>
    </row>
    <row r="137" spans="2:5" x14ac:dyDescent="0.3">
      <c r="B137" t="s">
        <v>1324</v>
      </c>
      <c r="C137" t="s">
        <v>1325</v>
      </c>
      <c r="D137">
        <v>136</v>
      </c>
      <c r="E137" t="str">
        <f t="shared" si="2"/>
        <v>cientotreintayseis</v>
      </c>
    </row>
    <row r="138" spans="2:5" x14ac:dyDescent="0.3">
      <c r="B138" t="s">
        <v>1326</v>
      </c>
      <c r="C138" t="s">
        <v>1327</v>
      </c>
      <c r="D138">
        <v>137</v>
      </c>
      <c r="E138" t="str">
        <f t="shared" si="2"/>
        <v>cientotreintaysiete</v>
      </c>
    </row>
    <row r="139" spans="2:5" x14ac:dyDescent="0.3">
      <c r="B139" t="s">
        <v>1328</v>
      </c>
      <c r="C139" t="s">
        <v>1329</v>
      </c>
      <c r="D139">
        <v>138</v>
      </c>
      <c r="E139" t="str">
        <f t="shared" si="2"/>
        <v>cientotreintayocho</v>
      </c>
    </row>
    <row r="140" spans="2:5" x14ac:dyDescent="0.3">
      <c r="B140" t="s">
        <v>1330</v>
      </c>
      <c r="C140" t="s">
        <v>1331</v>
      </c>
      <c r="D140">
        <v>139</v>
      </c>
      <c r="E140" t="str">
        <f t="shared" si="2"/>
        <v>cientotreintaynueve</v>
      </c>
    </row>
    <row r="141" spans="2:5" x14ac:dyDescent="0.3">
      <c r="B141" t="s">
        <v>1332</v>
      </c>
      <c r="C141" t="s">
        <v>1333</v>
      </c>
      <c r="D141">
        <v>140</v>
      </c>
      <c r="E141" t="str">
        <f t="shared" si="2"/>
        <v>cientocuarenta</v>
      </c>
    </row>
    <row r="142" spans="2:5" x14ac:dyDescent="0.3">
      <c r="B142" t="s">
        <v>1334</v>
      </c>
      <c r="C142" t="s">
        <v>1335</v>
      </c>
      <c r="D142">
        <v>141</v>
      </c>
      <c r="E142" t="str">
        <f t="shared" si="2"/>
        <v>cientocuarentayuno</v>
      </c>
    </row>
    <row r="143" spans="2:5" x14ac:dyDescent="0.3">
      <c r="B143" t="s">
        <v>1336</v>
      </c>
      <c r="C143" t="s">
        <v>1337</v>
      </c>
      <c r="D143">
        <v>142</v>
      </c>
      <c r="E143" t="str">
        <f t="shared" si="2"/>
        <v>cientocuarentaydos</v>
      </c>
    </row>
    <row r="144" spans="2:5" x14ac:dyDescent="0.3">
      <c r="B144" t="s">
        <v>1338</v>
      </c>
      <c r="C144" t="s">
        <v>1339</v>
      </c>
      <c r="D144">
        <v>143</v>
      </c>
      <c r="E144" t="str">
        <f t="shared" si="2"/>
        <v>cientocuarentaytres</v>
      </c>
    </row>
    <row r="145" spans="2:5" x14ac:dyDescent="0.3">
      <c r="B145" t="s">
        <v>1340</v>
      </c>
      <c r="C145" t="s">
        <v>1341</v>
      </c>
      <c r="D145">
        <v>144</v>
      </c>
      <c r="E145" t="str">
        <f t="shared" si="2"/>
        <v>cientocuarentaycuatro</v>
      </c>
    </row>
    <row r="146" spans="2:5" x14ac:dyDescent="0.3">
      <c r="B146" t="s">
        <v>1342</v>
      </c>
      <c r="C146" t="s">
        <v>1343</v>
      </c>
      <c r="D146">
        <v>145</v>
      </c>
      <c r="E146" t="str">
        <f t="shared" si="2"/>
        <v>cientocuarentaycinco</v>
      </c>
    </row>
    <row r="147" spans="2:5" x14ac:dyDescent="0.3">
      <c r="B147" t="s">
        <v>1344</v>
      </c>
      <c r="C147" t="s">
        <v>1345</v>
      </c>
      <c r="D147">
        <v>146</v>
      </c>
      <c r="E147" t="str">
        <f t="shared" si="2"/>
        <v>cientocuarentayseis</v>
      </c>
    </row>
    <row r="148" spans="2:5" x14ac:dyDescent="0.3">
      <c r="B148" t="s">
        <v>1346</v>
      </c>
      <c r="C148" t="s">
        <v>1347</v>
      </c>
      <c r="D148">
        <v>147</v>
      </c>
      <c r="E148" t="str">
        <f t="shared" si="2"/>
        <v>cientocuarentaysiete</v>
      </c>
    </row>
    <row r="149" spans="2:5" x14ac:dyDescent="0.3">
      <c r="B149" t="s">
        <v>1348</v>
      </c>
      <c r="C149" t="s">
        <v>1349</v>
      </c>
      <c r="D149">
        <v>148</v>
      </c>
      <c r="E149" t="str">
        <f t="shared" si="2"/>
        <v>cientocuarentayocho</v>
      </c>
    </row>
    <row r="150" spans="2:5" x14ac:dyDescent="0.3">
      <c r="B150" t="s">
        <v>1350</v>
      </c>
      <c r="C150" t="s">
        <v>1351</v>
      </c>
      <c r="D150">
        <v>149</v>
      </c>
      <c r="E150" t="str">
        <f t="shared" si="2"/>
        <v>cientocuarentaynueve</v>
      </c>
    </row>
    <row r="151" spans="2:5" x14ac:dyDescent="0.3">
      <c r="B151" t="s">
        <v>1352</v>
      </c>
      <c r="C151" t="s">
        <v>1353</v>
      </c>
      <c r="D151">
        <v>150</v>
      </c>
      <c r="E151" t="str">
        <f t="shared" si="2"/>
        <v>cientocincuenta</v>
      </c>
    </row>
    <row r="152" spans="2:5" x14ac:dyDescent="0.3">
      <c r="B152" t="s">
        <v>1354</v>
      </c>
      <c r="C152" t="s">
        <v>1355</v>
      </c>
      <c r="D152">
        <v>151</v>
      </c>
      <c r="E152" t="str">
        <f t="shared" si="2"/>
        <v>cientocincuentayuno</v>
      </c>
    </row>
    <row r="153" spans="2:5" x14ac:dyDescent="0.3">
      <c r="B153" t="s">
        <v>1356</v>
      </c>
      <c r="C153" t="s">
        <v>1357</v>
      </c>
      <c r="D153">
        <v>152</v>
      </c>
      <c r="E153" t="str">
        <f t="shared" si="2"/>
        <v>cientocincuentaydos</v>
      </c>
    </row>
    <row r="154" spans="2:5" x14ac:dyDescent="0.3">
      <c r="B154" t="s">
        <v>1358</v>
      </c>
      <c r="C154" t="s">
        <v>1359</v>
      </c>
      <c r="D154">
        <v>153</v>
      </c>
      <c r="E154" t="str">
        <f t="shared" si="2"/>
        <v>cientocincuentaytres</v>
      </c>
    </row>
    <row r="155" spans="2:5" x14ac:dyDescent="0.3">
      <c r="B155" t="s">
        <v>1360</v>
      </c>
      <c r="C155" t="s">
        <v>1361</v>
      </c>
      <c r="D155">
        <v>154</v>
      </c>
      <c r="E155" t="str">
        <f t="shared" si="2"/>
        <v>cientocincuentaycuatro</v>
      </c>
    </row>
    <row r="156" spans="2:5" x14ac:dyDescent="0.3">
      <c r="B156" t="s">
        <v>1362</v>
      </c>
      <c r="C156" t="s">
        <v>1363</v>
      </c>
      <c r="D156">
        <v>155</v>
      </c>
      <c r="E156" t="str">
        <f t="shared" si="2"/>
        <v>cientocincuentaycinco</v>
      </c>
    </row>
    <row r="157" spans="2:5" x14ac:dyDescent="0.3">
      <c r="B157" t="s">
        <v>1364</v>
      </c>
      <c r="C157" t="s">
        <v>1365</v>
      </c>
      <c r="D157">
        <v>156</v>
      </c>
      <c r="E157" t="str">
        <f t="shared" si="2"/>
        <v>cientocincuentayseis</v>
      </c>
    </row>
    <row r="158" spans="2:5" x14ac:dyDescent="0.3">
      <c r="B158" t="s">
        <v>1366</v>
      </c>
      <c r="C158" t="s">
        <v>1367</v>
      </c>
      <c r="D158">
        <v>157</v>
      </c>
      <c r="E158" t="str">
        <f t="shared" si="2"/>
        <v>cientocincuentaysiete</v>
      </c>
    </row>
    <row r="159" spans="2:5" x14ac:dyDescent="0.3">
      <c r="B159" t="s">
        <v>1368</v>
      </c>
      <c r="C159" t="s">
        <v>1369</v>
      </c>
      <c r="D159">
        <v>158</v>
      </c>
      <c r="E159" t="str">
        <f t="shared" si="2"/>
        <v>cientocincuentayocho</v>
      </c>
    </row>
    <row r="160" spans="2:5" x14ac:dyDescent="0.3">
      <c r="B160" t="s">
        <v>1370</v>
      </c>
      <c r="C160" t="s">
        <v>1371</v>
      </c>
      <c r="D160">
        <v>159</v>
      </c>
      <c r="E160" t="str">
        <f t="shared" si="2"/>
        <v>cientocincuentaynueve</v>
      </c>
    </row>
    <row r="161" spans="2:5" x14ac:dyDescent="0.3">
      <c r="B161" t="s">
        <v>1372</v>
      </c>
      <c r="C161" t="s">
        <v>1373</v>
      </c>
      <c r="D161">
        <v>160</v>
      </c>
      <c r="E161" t="str">
        <f t="shared" si="2"/>
        <v>cientosesenta</v>
      </c>
    </row>
    <row r="162" spans="2:5" x14ac:dyDescent="0.3">
      <c r="B162" t="s">
        <v>1374</v>
      </c>
      <c r="C162" t="s">
        <v>1375</v>
      </c>
      <c r="D162">
        <v>161</v>
      </c>
      <c r="E162" t="str">
        <f t="shared" si="2"/>
        <v>cientosesentayuno</v>
      </c>
    </row>
    <row r="163" spans="2:5" x14ac:dyDescent="0.3">
      <c r="B163" t="s">
        <v>1376</v>
      </c>
      <c r="C163" t="s">
        <v>1377</v>
      </c>
      <c r="D163">
        <v>162</v>
      </c>
      <c r="E163" t="str">
        <f t="shared" si="2"/>
        <v>cientosesentaydos</v>
      </c>
    </row>
    <row r="164" spans="2:5" x14ac:dyDescent="0.3">
      <c r="B164" t="s">
        <v>1378</v>
      </c>
      <c r="C164" t="s">
        <v>1379</v>
      </c>
      <c r="D164">
        <v>163</v>
      </c>
      <c r="E164" t="str">
        <f t="shared" si="2"/>
        <v>cientosesentaytres</v>
      </c>
    </row>
    <row r="165" spans="2:5" x14ac:dyDescent="0.3">
      <c r="B165" t="s">
        <v>1380</v>
      </c>
      <c r="C165" t="s">
        <v>1381</v>
      </c>
      <c r="D165">
        <v>164</v>
      </c>
      <c r="E165" t="str">
        <f t="shared" si="2"/>
        <v>cientosesentaycuatro</v>
      </c>
    </row>
    <row r="166" spans="2:5" x14ac:dyDescent="0.3">
      <c r="B166" t="s">
        <v>1382</v>
      </c>
      <c r="C166" t="s">
        <v>1383</v>
      </c>
      <c r="D166">
        <v>165</v>
      </c>
      <c r="E166" t="str">
        <f t="shared" si="2"/>
        <v>cientosesentaycinco</v>
      </c>
    </row>
    <row r="167" spans="2:5" x14ac:dyDescent="0.3">
      <c r="B167" t="s">
        <v>1384</v>
      </c>
      <c r="C167" t="s">
        <v>1385</v>
      </c>
      <c r="D167">
        <v>166</v>
      </c>
      <c r="E167" t="str">
        <f t="shared" si="2"/>
        <v>cientosesentayseis</v>
      </c>
    </row>
    <row r="168" spans="2:5" x14ac:dyDescent="0.3">
      <c r="B168" t="s">
        <v>1386</v>
      </c>
      <c r="C168" t="s">
        <v>1387</v>
      </c>
      <c r="D168">
        <v>167</v>
      </c>
      <c r="E168" t="str">
        <f t="shared" si="2"/>
        <v>cientosesentaysiete</v>
      </c>
    </row>
    <row r="169" spans="2:5" x14ac:dyDescent="0.3">
      <c r="B169" t="s">
        <v>1388</v>
      </c>
      <c r="C169" t="s">
        <v>1389</v>
      </c>
      <c r="D169">
        <v>168</v>
      </c>
      <c r="E169" t="str">
        <f t="shared" si="2"/>
        <v>cientosesentayocho</v>
      </c>
    </row>
    <row r="170" spans="2:5" x14ac:dyDescent="0.3">
      <c r="B170" t="s">
        <v>1390</v>
      </c>
      <c r="C170" t="s">
        <v>1391</v>
      </c>
      <c r="D170">
        <v>169</v>
      </c>
      <c r="E170" t="str">
        <f t="shared" si="2"/>
        <v>cientosesentaynueve</v>
      </c>
    </row>
    <row r="171" spans="2:5" x14ac:dyDescent="0.3">
      <c r="B171" t="s">
        <v>1392</v>
      </c>
      <c r="C171" t="s">
        <v>1393</v>
      </c>
      <c r="D171">
        <v>170</v>
      </c>
      <c r="E171" t="str">
        <f t="shared" si="2"/>
        <v>cientosetenta</v>
      </c>
    </row>
    <row r="172" spans="2:5" x14ac:dyDescent="0.3">
      <c r="B172" t="s">
        <v>1394</v>
      </c>
      <c r="C172" t="s">
        <v>1395</v>
      </c>
      <c r="D172">
        <v>171</v>
      </c>
      <c r="E172" t="str">
        <f t="shared" si="2"/>
        <v>cientosetentayuno</v>
      </c>
    </row>
    <row r="173" spans="2:5" x14ac:dyDescent="0.3">
      <c r="B173" t="s">
        <v>1396</v>
      </c>
      <c r="C173" t="s">
        <v>1397</v>
      </c>
      <c r="D173">
        <v>172</v>
      </c>
      <c r="E173" t="str">
        <f t="shared" si="2"/>
        <v>cientosetentaydos</v>
      </c>
    </row>
    <row r="174" spans="2:5" x14ac:dyDescent="0.3">
      <c r="B174" t="s">
        <v>1398</v>
      </c>
      <c r="C174" t="s">
        <v>1399</v>
      </c>
      <c r="D174">
        <v>173</v>
      </c>
      <c r="E174" t="str">
        <f t="shared" si="2"/>
        <v>cientosetentaytres</v>
      </c>
    </row>
    <row r="175" spans="2:5" x14ac:dyDescent="0.3">
      <c r="B175" t="s">
        <v>1400</v>
      </c>
      <c r="C175" t="s">
        <v>1401</v>
      </c>
      <c r="D175">
        <v>174</v>
      </c>
      <c r="E175" t="str">
        <f t="shared" si="2"/>
        <v>cientosetentaycuatro</v>
      </c>
    </row>
    <row r="176" spans="2:5" x14ac:dyDescent="0.3">
      <c r="B176" t="s">
        <v>1402</v>
      </c>
      <c r="C176" t="s">
        <v>1403</v>
      </c>
      <c r="D176">
        <v>175</v>
      </c>
      <c r="E176" t="str">
        <f t="shared" si="2"/>
        <v>cientosetentaycinco</v>
      </c>
    </row>
    <row r="177" spans="2:5" x14ac:dyDescent="0.3">
      <c r="B177" t="s">
        <v>1404</v>
      </c>
      <c r="C177" t="s">
        <v>1405</v>
      </c>
      <c r="D177">
        <v>176</v>
      </c>
      <c r="E177" t="str">
        <f t="shared" si="2"/>
        <v>cientosetentayseis</v>
      </c>
    </row>
    <row r="178" spans="2:5" x14ac:dyDescent="0.3">
      <c r="B178" t="s">
        <v>1406</v>
      </c>
      <c r="C178" t="s">
        <v>1407</v>
      </c>
      <c r="D178">
        <v>177</v>
      </c>
      <c r="E178" t="str">
        <f t="shared" si="2"/>
        <v>cientosetentaysiete</v>
      </c>
    </row>
    <row r="179" spans="2:5" x14ac:dyDescent="0.3">
      <c r="B179" t="s">
        <v>1408</v>
      </c>
      <c r="C179" t="s">
        <v>1409</v>
      </c>
      <c r="D179">
        <v>178</v>
      </c>
      <c r="E179" t="str">
        <f t="shared" si="2"/>
        <v>cientosetentayocho</v>
      </c>
    </row>
    <row r="180" spans="2:5" x14ac:dyDescent="0.3">
      <c r="B180" t="s">
        <v>1410</v>
      </c>
      <c r="C180" t="s">
        <v>1411</v>
      </c>
      <c r="D180">
        <v>179</v>
      </c>
      <c r="E180" t="str">
        <f t="shared" si="2"/>
        <v>cientosetentaynueve</v>
      </c>
    </row>
    <row r="181" spans="2:5" x14ac:dyDescent="0.3">
      <c r="B181" t="s">
        <v>1412</v>
      </c>
      <c r="C181" t="s">
        <v>1413</v>
      </c>
      <c r="D181">
        <v>180</v>
      </c>
      <c r="E181" t="str">
        <f t="shared" si="2"/>
        <v>cientoochenta</v>
      </c>
    </row>
    <row r="182" spans="2:5" x14ac:dyDescent="0.3">
      <c r="B182" t="s">
        <v>1414</v>
      </c>
      <c r="C182" t="s">
        <v>1415</v>
      </c>
      <c r="D182">
        <v>181</v>
      </c>
      <c r="E182" t="str">
        <f t="shared" si="2"/>
        <v>cientoochentayuno</v>
      </c>
    </row>
    <row r="183" spans="2:5" x14ac:dyDescent="0.3">
      <c r="B183" t="s">
        <v>1416</v>
      </c>
      <c r="C183" t="s">
        <v>1417</v>
      </c>
      <c r="D183">
        <v>182</v>
      </c>
      <c r="E183" t="str">
        <f t="shared" si="2"/>
        <v>cientoochentaydos</v>
      </c>
    </row>
    <row r="184" spans="2:5" x14ac:dyDescent="0.3">
      <c r="B184" t="s">
        <v>1418</v>
      </c>
      <c r="C184" t="s">
        <v>1419</v>
      </c>
      <c r="D184">
        <v>183</v>
      </c>
      <c r="E184" t="str">
        <f t="shared" si="2"/>
        <v>cientoochentaytres</v>
      </c>
    </row>
    <row r="185" spans="2:5" x14ac:dyDescent="0.3">
      <c r="B185" t="s">
        <v>1420</v>
      </c>
      <c r="C185" t="s">
        <v>1421</v>
      </c>
      <c r="D185">
        <v>184</v>
      </c>
      <c r="E185" t="str">
        <f t="shared" si="2"/>
        <v>cientoochentaycuatro</v>
      </c>
    </row>
    <row r="186" spans="2:5" x14ac:dyDescent="0.3">
      <c r="B186" t="s">
        <v>1422</v>
      </c>
      <c r="C186" t="s">
        <v>1423</v>
      </c>
      <c r="D186">
        <v>185</v>
      </c>
      <c r="E186" t="str">
        <f t="shared" si="2"/>
        <v>cientoochentaycinco</v>
      </c>
    </row>
    <row r="187" spans="2:5" x14ac:dyDescent="0.3">
      <c r="B187" t="s">
        <v>1424</v>
      </c>
      <c r="C187" t="s">
        <v>1425</v>
      </c>
      <c r="D187">
        <v>186</v>
      </c>
      <c r="E187" t="str">
        <f t="shared" si="2"/>
        <v>cientoochentayseis</v>
      </c>
    </row>
    <row r="188" spans="2:5" x14ac:dyDescent="0.3">
      <c r="B188" t="s">
        <v>1426</v>
      </c>
      <c r="C188" t="s">
        <v>1427</v>
      </c>
      <c r="D188">
        <v>187</v>
      </c>
      <c r="E188" t="str">
        <f t="shared" si="2"/>
        <v>cientoochentaysiete</v>
      </c>
    </row>
    <row r="189" spans="2:5" x14ac:dyDescent="0.3">
      <c r="B189" t="s">
        <v>1428</v>
      </c>
      <c r="C189" t="s">
        <v>1429</v>
      </c>
      <c r="D189">
        <v>188</v>
      </c>
      <c r="E189" t="str">
        <f t="shared" si="2"/>
        <v>cientoochentayocho</v>
      </c>
    </row>
    <row r="190" spans="2:5" x14ac:dyDescent="0.3">
      <c r="B190" t="s">
        <v>1430</v>
      </c>
      <c r="C190" t="s">
        <v>1431</v>
      </c>
      <c r="D190">
        <v>189</v>
      </c>
      <c r="E190" t="str">
        <f t="shared" si="2"/>
        <v>cientoochentaynueve</v>
      </c>
    </row>
    <row r="191" spans="2:5" x14ac:dyDescent="0.3">
      <c r="B191" t="s">
        <v>1432</v>
      </c>
      <c r="C191" t="s">
        <v>1433</v>
      </c>
      <c r="D191">
        <v>190</v>
      </c>
      <c r="E191" t="str">
        <f t="shared" si="2"/>
        <v>cientonoventa</v>
      </c>
    </row>
    <row r="192" spans="2:5" x14ac:dyDescent="0.3">
      <c r="B192" t="s">
        <v>1434</v>
      </c>
      <c r="C192" t="s">
        <v>1435</v>
      </c>
      <c r="D192">
        <v>191</v>
      </c>
      <c r="E192" t="str">
        <f t="shared" si="2"/>
        <v>cientonoventayuno</v>
      </c>
    </row>
    <row r="193" spans="2:5" x14ac:dyDescent="0.3">
      <c r="B193" t="s">
        <v>1436</v>
      </c>
      <c r="C193" t="s">
        <v>1437</v>
      </c>
      <c r="D193">
        <v>192</v>
      </c>
      <c r="E193" t="str">
        <f t="shared" si="2"/>
        <v>cientonoventaydos</v>
      </c>
    </row>
    <row r="194" spans="2:5" x14ac:dyDescent="0.3">
      <c r="B194" t="s">
        <v>1438</v>
      </c>
      <c r="C194" t="s">
        <v>1439</v>
      </c>
      <c r="D194">
        <v>193</v>
      </c>
      <c r="E194" t="str">
        <f t="shared" si="2"/>
        <v>cientonoventaytres</v>
      </c>
    </row>
    <row r="195" spans="2:5" x14ac:dyDescent="0.3">
      <c r="B195" t="s">
        <v>1440</v>
      </c>
      <c r="C195" t="s">
        <v>1441</v>
      </c>
      <c r="D195">
        <v>194</v>
      </c>
      <c r="E195" t="str">
        <f t="shared" ref="E195:E258" si="3">C195</f>
        <v>cientonoventaycuatro</v>
      </c>
    </row>
    <row r="196" spans="2:5" x14ac:dyDescent="0.3">
      <c r="B196" t="s">
        <v>1442</v>
      </c>
      <c r="C196" t="s">
        <v>1443</v>
      </c>
      <c r="D196">
        <v>195</v>
      </c>
      <c r="E196" t="str">
        <f t="shared" si="3"/>
        <v>cientonoventaycinco</v>
      </c>
    </row>
    <row r="197" spans="2:5" x14ac:dyDescent="0.3">
      <c r="B197" t="s">
        <v>1444</v>
      </c>
      <c r="C197" t="s">
        <v>1445</v>
      </c>
      <c r="D197">
        <v>196</v>
      </c>
      <c r="E197" t="str">
        <f t="shared" si="3"/>
        <v>cientonoventayseis</v>
      </c>
    </row>
    <row r="198" spans="2:5" x14ac:dyDescent="0.3">
      <c r="B198" t="s">
        <v>1446</v>
      </c>
      <c r="C198" t="s">
        <v>1447</v>
      </c>
      <c r="D198">
        <v>197</v>
      </c>
      <c r="E198" t="str">
        <f t="shared" si="3"/>
        <v>cientonoventaysiete</v>
      </c>
    </row>
    <row r="199" spans="2:5" x14ac:dyDescent="0.3">
      <c r="B199" t="s">
        <v>1448</v>
      </c>
      <c r="C199" t="s">
        <v>1449</v>
      </c>
      <c r="D199">
        <v>198</v>
      </c>
      <c r="E199" t="str">
        <f t="shared" si="3"/>
        <v>cientonoventayocho</v>
      </c>
    </row>
    <row r="200" spans="2:5" x14ac:dyDescent="0.3">
      <c r="B200" t="s">
        <v>1450</v>
      </c>
      <c r="C200" t="s">
        <v>1451</v>
      </c>
      <c r="D200">
        <v>199</v>
      </c>
      <c r="E200" t="str">
        <f t="shared" si="3"/>
        <v>cientonoventaynueve</v>
      </c>
    </row>
    <row r="201" spans="2:5" x14ac:dyDescent="0.3">
      <c r="B201" t="s">
        <v>1452</v>
      </c>
      <c r="C201" t="s">
        <v>1453</v>
      </c>
      <c r="D201">
        <v>200</v>
      </c>
      <c r="E201" t="str">
        <f t="shared" si="3"/>
        <v>doscientos</v>
      </c>
    </row>
    <row r="202" spans="2:5" x14ac:dyDescent="0.3">
      <c r="B202" t="s">
        <v>1454</v>
      </c>
      <c r="C202" t="s">
        <v>1455</v>
      </c>
      <c r="D202">
        <v>201</v>
      </c>
      <c r="E202" t="str">
        <f t="shared" si="3"/>
        <v>doscientosuno</v>
      </c>
    </row>
    <row r="203" spans="2:5" x14ac:dyDescent="0.3">
      <c r="B203" t="s">
        <v>1456</v>
      </c>
      <c r="C203" t="s">
        <v>1457</v>
      </c>
      <c r="D203">
        <v>202</v>
      </c>
      <c r="E203" t="str">
        <f t="shared" si="3"/>
        <v>doscientosdos</v>
      </c>
    </row>
    <row r="204" spans="2:5" x14ac:dyDescent="0.3">
      <c r="B204" t="s">
        <v>1458</v>
      </c>
      <c r="C204" t="s">
        <v>1459</v>
      </c>
      <c r="D204">
        <v>203</v>
      </c>
      <c r="E204" t="str">
        <f t="shared" si="3"/>
        <v>doscientostres</v>
      </c>
    </row>
    <row r="205" spans="2:5" x14ac:dyDescent="0.3">
      <c r="B205" t="s">
        <v>1460</v>
      </c>
      <c r="C205" t="s">
        <v>1461</v>
      </c>
      <c r="D205">
        <v>204</v>
      </c>
      <c r="E205" t="str">
        <f t="shared" si="3"/>
        <v>doscientoscuatro</v>
      </c>
    </row>
    <row r="206" spans="2:5" x14ac:dyDescent="0.3">
      <c r="B206" t="s">
        <v>1462</v>
      </c>
      <c r="C206" t="s">
        <v>1463</v>
      </c>
      <c r="D206">
        <v>205</v>
      </c>
      <c r="E206" t="str">
        <f t="shared" si="3"/>
        <v>doscientoscinco</v>
      </c>
    </row>
    <row r="207" spans="2:5" x14ac:dyDescent="0.3">
      <c r="B207" t="s">
        <v>1464</v>
      </c>
      <c r="C207" t="s">
        <v>1465</v>
      </c>
      <c r="D207">
        <v>206</v>
      </c>
      <c r="E207" t="str">
        <f t="shared" si="3"/>
        <v>doscientosseis</v>
      </c>
    </row>
    <row r="208" spans="2:5" x14ac:dyDescent="0.3">
      <c r="B208" t="s">
        <v>1466</v>
      </c>
      <c r="C208" t="s">
        <v>1467</v>
      </c>
      <c r="D208">
        <v>207</v>
      </c>
      <c r="E208" t="str">
        <f t="shared" si="3"/>
        <v>doscientossiete</v>
      </c>
    </row>
    <row r="209" spans="2:5" x14ac:dyDescent="0.3">
      <c r="B209" t="s">
        <v>1468</v>
      </c>
      <c r="C209" t="s">
        <v>1469</v>
      </c>
      <c r="D209">
        <v>208</v>
      </c>
      <c r="E209" t="str">
        <f t="shared" si="3"/>
        <v>doscientosocho</v>
      </c>
    </row>
    <row r="210" spans="2:5" x14ac:dyDescent="0.3">
      <c r="B210" t="s">
        <v>1470</v>
      </c>
      <c r="C210" t="s">
        <v>1471</v>
      </c>
      <c r="D210">
        <v>209</v>
      </c>
      <c r="E210" t="str">
        <f t="shared" si="3"/>
        <v>doscientosnueve</v>
      </c>
    </row>
    <row r="211" spans="2:5" x14ac:dyDescent="0.3">
      <c r="B211" t="s">
        <v>1472</v>
      </c>
      <c r="C211" t="s">
        <v>1473</v>
      </c>
      <c r="D211">
        <v>210</v>
      </c>
      <c r="E211" t="str">
        <f t="shared" si="3"/>
        <v>doscientosdiez</v>
      </c>
    </row>
    <row r="212" spans="2:5" x14ac:dyDescent="0.3">
      <c r="B212" t="s">
        <v>1474</v>
      </c>
      <c r="C212" t="s">
        <v>1475</v>
      </c>
      <c r="D212">
        <v>211</v>
      </c>
      <c r="E212" t="str">
        <f t="shared" si="3"/>
        <v>doscientosonce</v>
      </c>
    </row>
    <row r="213" spans="2:5" x14ac:dyDescent="0.3">
      <c r="B213" t="s">
        <v>1476</v>
      </c>
      <c r="C213" t="s">
        <v>1477</v>
      </c>
      <c r="D213">
        <v>212</v>
      </c>
      <c r="E213" t="str">
        <f t="shared" si="3"/>
        <v>doscientosdoce</v>
      </c>
    </row>
    <row r="214" spans="2:5" x14ac:dyDescent="0.3">
      <c r="B214" t="s">
        <v>1478</v>
      </c>
      <c r="C214" t="s">
        <v>1479</v>
      </c>
      <c r="D214">
        <v>213</v>
      </c>
      <c r="E214" t="str">
        <f t="shared" si="3"/>
        <v>doscientostrece</v>
      </c>
    </row>
    <row r="215" spans="2:5" x14ac:dyDescent="0.3">
      <c r="B215" t="s">
        <v>1480</v>
      </c>
      <c r="C215" t="s">
        <v>1481</v>
      </c>
      <c r="D215">
        <v>214</v>
      </c>
      <c r="E215" t="str">
        <f t="shared" si="3"/>
        <v>doscientoscatorce</v>
      </c>
    </row>
    <row r="216" spans="2:5" x14ac:dyDescent="0.3">
      <c r="B216" t="s">
        <v>1482</v>
      </c>
      <c r="C216" t="s">
        <v>1483</v>
      </c>
      <c r="D216">
        <v>215</v>
      </c>
      <c r="E216" t="str">
        <f t="shared" si="3"/>
        <v>doscientosquince</v>
      </c>
    </row>
    <row r="217" spans="2:5" x14ac:dyDescent="0.3">
      <c r="B217" t="s">
        <v>1484</v>
      </c>
      <c r="C217" t="s">
        <v>1485</v>
      </c>
      <c r="D217">
        <v>216</v>
      </c>
      <c r="E217" t="str">
        <f t="shared" si="3"/>
        <v>doscientosdiecieis</v>
      </c>
    </row>
    <row r="218" spans="2:5" x14ac:dyDescent="0.3">
      <c r="B218" t="s">
        <v>1486</v>
      </c>
      <c r="C218" t="s">
        <v>1487</v>
      </c>
      <c r="D218">
        <v>217</v>
      </c>
      <c r="E218" t="str">
        <f t="shared" si="3"/>
        <v>doscientosdiecisiete</v>
      </c>
    </row>
    <row r="219" spans="2:5" x14ac:dyDescent="0.3">
      <c r="B219" t="s">
        <v>1488</v>
      </c>
      <c r="C219" t="s">
        <v>1489</v>
      </c>
      <c r="D219">
        <v>218</v>
      </c>
      <c r="E219" t="str">
        <f t="shared" si="3"/>
        <v>doscientosdieciocho</v>
      </c>
    </row>
    <row r="220" spans="2:5" x14ac:dyDescent="0.3">
      <c r="B220" t="s">
        <v>1490</v>
      </c>
      <c r="C220" t="s">
        <v>1491</v>
      </c>
      <c r="D220">
        <v>219</v>
      </c>
      <c r="E220" t="str">
        <f t="shared" si="3"/>
        <v>doscientosdiecinueve</v>
      </c>
    </row>
    <row r="221" spans="2:5" x14ac:dyDescent="0.3">
      <c r="B221" t="s">
        <v>1492</v>
      </c>
      <c r="C221" t="s">
        <v>1493</v>
      </c>
      <c r="D221">
        <v>220</v>
      </c>
      <c r="E221" t="str">
        <f t="shared" si="3"/>
        <v>doscientosveinte</v>
      </c>
    </row>
    <row r="222" spans="2:5" x14ac:dyDescent="0.3">
      <c r="B222" t="s">
        <v>1494</v>
      </c>
      <c r="C222" t="s">
        <v>1495</v>
      </c>
      <c r="D222">
        <v>221</v>
      </c>
      <c r="E222" t="str">
        <f t="shared" si="3"/>
        <v>doscientosveintiuno</v>
      </c>
    </row>
    <row r="223" spans="2:5" x14ac:dyDescent="0.3">
      <c r="B223" t="s">
        <v>1496</v>
      </c>
      <c r="C223" t="s">
        <v>1497</v>
      </c>
      <c r="D223">
        <v>222</v>
      </c>
      <c r="E223" t="str">
        <f t="shared" si="3"/>
        <v>doscientosveintidos</v>
      </c>
    </row>
    <row r="224" spans="2:5" x14ac:dyDescent="0.3">
      <c r="B224" t="s">
        <v>1498</v>
      </c>
      <c r="C224" t="s">
        <v>1499</v>
      </c>
      <c r="D224">
        <v>223</v>
      </c>
      <c r="E224" t="str">
        <f t="shared" si="3"/>
        <v>doscientosveintitres</v>
      </c>
    </row>
    <row r="225" spans="2:5" x14ac:dyDescent="0.3">
      <c r="B225" t="s">
        <v>1500</v>
      </c>
      <c r="C225" t="s">
        <v>1501</v>
      </c>
      <c r="D225">
        <v>224</v>
      </c>
      <c r="E225" t="str">
        <f t="shared" si="3"/>
        <v>doscientosveinticuatro</v>
      </c>
    </row>
    <row r="226" spans="2:5" x14ac:dyDescent="0.3">
      <c r="B226" t="s">
        <v>1502</v>
      </c>
      <c r="C226" t="s">
        <v>1503</v>
      </c>
      <c r="D226">
        <v>225</v>
      </c>
      <c r="E226" t="str">
        <f t="shared" si="3"/>
        <v>doscientosveinticinco</v>
      </c>
    </row>
    <row r="227" spans="2:5" x14ac:dyDescent="0.3">
      <c r="B227" t="s">
        <v>1504</v>
      </c>
      <c r="C227" t="s">
        <v>1505</v>
      </c>
      <c r="D227">
        <v>226</v>
      </c>
      <c r="E227" t="str">
        <f t="shared" si="3"/>
        <v>doscientosveintiseis</v>
      </c>
    </row>
    <row r="228" spans="2:5" x14ac:dyDescent="0.3">
      <c r="B228" t="s">
        <v>1506</v>
      </c>
      <c r="C228" t="s">
        <v>1507</v>
      </c>
      <c r="D228">
        <v>227</v>
      </c>
      <c r="E228" t="str">
        <f t="shared" si="3"/>
        <v>doscientosveintisiete</v>
      </c>
    </row>
    <row r="229" spans="2:5" x14ac:dyDescent="0.3">
      <c r="B229" t="s">
        <v>1508</v>
      </c>
      <c r="C229" t="s">
        <v>1509</v>
      </c>
      <c r="D229">
        <v>228</v>
      </c>
      <c r="E229" t="str">
        <f t="shared" si="3"/>
        <v>doscientosveintiocho</v>
      </c>
    </row>
    <row r="230" spans="2:5" x14ac:dyDescent="0.3">
      <c r="B230" t="s">
        <v>1510</v>
      </c>
      <c r="C230" t="s">
        <v>1511</v>
      </c>
      <c r="D230">
        <v>229</v>
      </c>
      <c r="E230" t="str">
        <f t="shared" si="3"/>
        <v>doscientosveintinueve</v>
      </c>
    </row>
    <row r="231" spans="2:5" x14ac:dyDescent="0.3">
      <c r="B231" t="s">
        <v>1512</v>
      </c>
      <c r="C231" t="s">
        <v>1513</v>
      </c>
      <c r="D231">
        <v>230</v>
      </c>
      <c r="E231" t="str">
        <f t="shared" si="3"/>
        <v>doscientostreinta</v>
      </c>
    </row>
    <row r="232" spans="2:5" x14ac:dyDescent="0.3">
      <c r="B232" t="s">
        <v>1514</v>
      </c>
      <c r="C232" t="s">
        <v>1515</v>
      </c>
      <c r="D232">
        <v>231</v>
      </c>
      <c r="E232" t="str">
        <f t="shared" si="3"/>
        <v>doscientostreintayuno</v>
      </c>
    </row>
    <row r="233" spans="2:5" x14ac:dyDescent="0.3">
      <c r="B233" t="s">
        <v>1516</v>
      </c>
      <c r="C233" t="s">
        <v>1517</v>
      </c>
      <c r="D233">
        <v>232</v>
      </c>
      <c r="E233" t="str">
        <f t="shared" si="3"/>
        <v>doscientostreintaydos</v>
      </c>
    </row>
    <row r="234" spans="2:5" x14ac:dyDescent="0.3">
      <c r="B234" t="s">
        <v>1518</v>
      </c>
      <c r="C234" t="s">
        <v>1519</v>
      </c>
      <c r="D234">
        <v>233</v>
      </c>
      <c r="E234" t="str">
        <f t="shared" si="3"/>
        <v>doscientostreintaytres</v>
      </c>
    </row>
    <row r="235" spans="2:5" x14ac:dyDescent="0.3">
      <c r="B235" t="s">
        <v>1520</v>
      </c>
      <c r="C235" t="s">
        <v>1521</v>
      </c>
      <c r="D235">
        <v>234</v>
      </c>
      <c r="E235" t="str">
        <f t="shared" si="3"/>
        <v>doscientostreintaycuatro</v>
      </c>
    </row>
    <row r="236" spans="2:5" x14ac:dyDescent="0.3">
      <c r="B236" t="s">
        <v>1522</v>
      </c>
      <c r="C236" t="s">
        <v>1523</v>
      </c>
      <c r="D236">
        <v>235</v>
      </c>
      <c r="E236" t="str">
        <f t="shared" si="3"/>
        <v>doscientostreintaycinco</v>
      </c>
    </row>
    <row r="237" spans="2:5" x14ac:dyDescent="0.3">
      <c r="B237" t="s">
        <v>1524</v>
      </c>
      <c r="C237" t="s">
        <v>1525</v>
      </c>
      <c r="D237">
        <v>236</v>
      </c>
      <c r="E237" t="str">
        <f t="shared" si="3"/>
        <v>doscientostreintayseis</v>
      </c>
    </row>
    <row r="238" spans="2:5" x14ac:dyDescent="0.3">
      <c r="B238" t="s">
        <v>1526</v>
      </c>
      <c r="C238" t="s">
        <v>1527</v>
      </c>
      <c r="D238">
        <v>237</v>
      </c>
      <c r="E238" t="str">
        <f t="shared" si="3"/>
        <v>doscientostreintaysiete</v>
      </c>
    </row>
    <row r="239" spans="2:5" x14ac:dyDescent="0.3">
      <c r="B239" t="s">
        <v>1528</v>
      </c>
      <c r="C239" t="s">
        <v>1529</v>
      </c>
      <c r="D239">
        <v>238</v>
      </c>
      <c r="E239" t="str">
        <f t="shared" si="3"/>
        <v>doscientostreintayocho</v>
      </c>
    </row>
    <row r="240" spans="2:5" x14ac:dyDescent="0.3">
      <c r="B240" t="s">
        <v>1530</v>
      </c>
      <c r="C240" t="s">
        <v>1531</v>
      </c>
      <c r="D240">
        <v>239</v>
      </c>
      <c r="E240" t="str">
        <f t="shared" si="3"/>
        <v>doscientostreintaynueve</v>
      </c>
    </row>
    <row r="241" spans="2:5" x14ac:dyDescent="0.3">
      <c r="B241" t="s">
        <v>1532</v>
      </c>
      <c r="C241" t="s">
        <v>1533</v>
      </c>
      <c r="D241">
        <v>240</v>
      </c>
      <c r="E241" t="str">
        <f t="shared" si="3"/>
        <v>doscientoscuarenta</v>
      </c>
    </row>
    <row r="242" spans="2:5" x14ac:dyDescent="0.3">
      <c r="B242" t="s">
        <v>1534</v>
      </c>
      <c r="C242" t="s">
        <v>1535</v>
      </c>
      <c r="D242">
        <v>241</v>
      </c>
      <c r="E242" t="str">
        <f t="shared" si="3"/>
        <v>doscientoscuarentayuno</v>
      </c>
    </row>
    <row r="243" spans="2:5" x14ac:dyDescent="0.3">
      <c r="B243" t="s">
        <v>1536</v>
      </c>
      <c r="C243" t="s">
        <v>1537</v>
      </c>
      <c r="D243">
        <v>242</v>
      </c>
      <c r="E243" t="str">
        <f t="shared" si="3"/>
        <v>doscientoscuarentaydos</v>
      </c>
    </row>
    <row r="244" spans="2:5" x14ac:dyDescent="0.3">
      <c r="B244" t="s">
        <v>1538</v>
      </c>
      <c r="C244" t="s">
        <v>1539</v>
      </c>
      <c r="D244">
        <v>243</v>
      </c>
      <c r="E244" t="str">
        <f t="shared" si="3"/>
        <v>doscientoscuarentaytres</v>
      </c>
    </row>
    <row r="245" spans="2:5" x14ac:dyDescent="0.3">
      <c r="B245" t="s">
        <v>1540</v>
      </c>
      <c r="C245" t="s">
        <v>1541</v>
      </c>
      <c r="D245">
        <v>244</v>
      </c>
      <c r="E245" t="str">
        <f t="shared" si="3"/>
        <v>doscientoscuarentaycuatro</v>
      </c>
    </row>
    <row r="246" spans="2:5" x14ac:dyDescent="0.3">
      <c r="B246" t="s">
        <v>1542</v>
      </c>
      <c r="C246" t="s">
        <v>1543</v>
      </c>
      <c r="D246">
        <v>245</v>
      </c>
      <c r="E246" t="str">
        <f t="shared" si="3"/>
        <v>doscientoscuarentaycinco</v>
      </c>
    </row>
    <row r="247" spans="2:5" x14ac:dyDescent="0.3">
      <c r="B247" t="s">
        <v>1544</v>
      </c>
      <c r="C247" t="s">
        <v>1545</v>
      </c>
      <c r="D247">
        <v>246</v>
      </c>
      <c r="E247" t="str">
        <f t="shared" si="3"/>
        <v>doscientoscuarentayseis</v>
      </c>
    </row>
    <row r="248" spans="2:5" x14ac:dyDescent="0.3">
      <c r="B248" t="s">
        <v>1546</v>
      </c>
      <c r="C248" t="s">
        <v>1547</v>
      </c>
      <c r="D248">
        <v>247</v>
      </c>
      <c r="E248" t="str">
        <f t="shared" si="3"/>
        <v>doscientoscuarentaysiete</v>
      </c>
    </row>
    <row r="249" spans="2:5" x14ac:dyDescent="0.3">
      <c r="B249" t="s">
        <v>1548</v>
      </c>
      <c r="C249" t="s">
        <v>1549</v>
      </c>
      <c r="D249">
        <v>248</v>
      </c>
      <c r="E249" t="str">
        <f t="shared" si="3"/>
        <v>doscientoscuarentayocho</v>
      </c>
    </row>
    <row r="250" spans="2:5" x14ac:dyDescent="0.3">
      <c r="B250" t="s">
        <v>1550</v>
      </c>
      <c r="C250" t="s">
        <v>1551</v>
      </c>
      <c r="D250">
        <v>249</v>
      </c>
      <c r="E250" t="str">
        <f t="shared" si="3"/>
        <v>doscientoscuarentaynueve</v>
      </c>
    </row>
    <row r="251" spans="2:5" x14ac:dyDescent="0.3">
      <c r="B251" t="s">
        <v>1552</v>
      </c>
      <c r="C251" t="s">
        <v>1553</v>
      </c>
      <c r="D251">
        <v>250</v>
      </c>
      <c r="E251" t="str">
        <f t="shared" si="3"/>
        <v>doscientoscincuenta</v>
      </c>
    </row>
    <row r="252" spans="2:5" x14ac:dyDescent="0.3">
      <c r="B252" t="s">
        <v>1554</v>
      </c>
      <c r="C252" t="s">
        <v>1555</v>
      </c>
      <c r="D252">
        <v>251</v>
      </c>
      <c r="E252" t="str">
        <f t="shared" si="3"/>
        <v>doscientoscincuentayuno</v>
      </c>
    </row>
    <row r="253" spans="2:5" x14ac:dyDescent="0.3">
      <c r="B253" t="s">
        <v>1556</v>
      </c>
      <c r="C253" t="s">
        <v>1557</v>
      </c>
      <c r="D253">
        <v>252</v>
      </c>
      <c r="E253" t="str">
        <f t="shared" si="3"/>
        <v>doscientoscincuentaydos</v>
      </c>
    </row>
    <row r="254" spans="2:5" x14ac:dyDescent="0.3">
      <c r="B254" t="s">
        <v>1558</v>
      </c>
      <c r="C254" t="s">
        <v>1559</v>
      </c>
      <c r="D254">
        <v>253</v>
      </c>
      <c r="E254" t="str">
        <f t="shared" si="3"/>
        <v>doscientoscincuentaytres</v>
      </c>
    </row>
    <row r="255" spans="2:5" x14ac:dyDescent="0.3">
      <c r="B255" t="s">
        <v>1560</v>
      </c>
      <c r="C255" t="s">
        <v>1561</v>
      </c>
      <c r="D255">
        <v>254</v>
      </c>
      <c r="E255" t="str">
        <f t="shared" si="3"/>
        <v>doscientoscincuentaycuatro</v>
      </c>
    </row>
    <row r="256" spans="2:5" x14ac:dyDescent="0.3">
      <c r="B256" t="s">
        <v>1562</v>
      </c>
      <c r="C256" t="s">
        <v>1563</v>
      </c>
      <c r="D256">
        <v>255</v>
      </c>
      <c r="E256" t="str">
        <f t="shared" si="3"/>
        <v>doscientoscincuentaycinco</v>
      </c>
    </row>
    <row r="257" spans="2:5" x14ac:dyDescent="0.3">
      <c r="B257" t="s">
        <v>1564</v>
      </c>
      <c r="C257" t="s">
        <v>1565</v>
      </c>
      <c r="D257">
        <v>256</v>
      </c>
      <c r="E257" t="str">
        <f t="shared" si="3"/>
        <v>doscientoscincuentayseis</v>
      </c>
    </row>
    <row r="258" spans="2:5" x14ac:dyDescent="0.3">
      <c r="B258" t="s">
        <v>1566</v>
      </c>
      <c r="C258" t="s">
        <v>1567</v>
      </c>
      <c r="D258">
        <v>257</v>
      </c>
      <c r="E258" t="str">
        <f t="shared" si="3"/>
        <v>doscientoscincuentaysiete</v>
      </c>
    </row>
    <row r="259" spans="2:5" x14ac:dyDescent="0.3">
      <c r="B259" t="s">
        <v>1568</v>
      </c>
      <c r="C259" t="s">
        <v>1569</v>
      </c>
      <c r="D259">
        <v>258</v>
      </c>
      <c r="E259" t="str">
        <f t="shared" ref="E259:E322" si="4">C259</f>
        <v>doscientoscincuentayocho</v>
      </c>
    </row>
    <row r="260" spans="2:5" x14ac:dyDescent="0.3">
      <c r="B260" t="s">
        <v>1570</v>
      </c>
      <c r="C260" t="s">
        <v>1571</v>
      </c>
      <c r="D260">
        <v>259</v>
      </c>
      <c r="E260" t="str">
        <f t="shared" si="4"/>
        <v>doscientoscincuentaynueve</v>
      </c>
    </row>
    <row r="261" spans="2:5" x14ac:dyDescent="0.3">
      <c r="B261" t="s">
        <v>1572</v>
      </c>
      <c r="C261" t="s">
        <v>1573</v>
      </c>
      <c r="D261">
        <v>260</v>
      </c>
      <c r="E261" t="str">
        <f t="shared" si="4"/>
        <v>doscientossesenta</v>
      </c>
    </row>
    <row r="262" spans="2:5" x14ac:dyDescent="0.3">
      <c r="B262" t="s">
        <v>1574</v>
      </c>
      <c r="C262" t="s">
        <v>1575</v>
      </c>
      <c r="D262">
        <v>261</v>
      </c>
      <c r="E262" t="str">
        <f t="shared" si="4"/>
        <v>doscientossesentayuno</v>
      </c>
    </row>
    <row r="263" spans="2:5" x14ac:dyDescent="0.3">
      <c r="B263" t="s">
        <v>1576</v>
      </c>
      <c r="C263" t="s">
        <v>1577</v>
      </c>
      <c r="D263">
        <v>262</v>
      </c>
      <c r="E263" t="str">
        <f t="shared" si="4"/>
        <v>doscientossesentaydos</v>
      </c>
    </row>
    <row r="264" spans="2:5" x14ac:dyDescent="0.3">
      <c r="B264" t="s">
        <v>1578</v>
      </c>
      <c r="C264" t="s">
        <v>1579</v>
      </c>
      <c r="D264">
        <v>263</v>
      </c>
      <c r="E264" t="str">
        <f t="shared" si="4"/>
        <v>doscientossesentaytres</v>
      </c>
    </row>
    <row r="265" spans="2:5" x14ac:dyDescent="0.3">
      <c r="B265" t="s">
        <v>1580</v>
      </c>
      <c r="C265" t="s">
        <v>1581</v>
      </c>
      <c r="D265">
        <v>264</v>
      </c>
      <c r="E265" t="str">
        <f t="shared" si="4"/>
        <v>doscientossesentaycuatro</v>
      </c>
    </row>
    <row r="266" spans="2:5" x14ac:dyDescent="0.3">
      <c r="B266" t="s">
        <v>1582</v>
      </c>
      <c r="C266" t="s">
        <v>1583</v>
      </c>
      <c r="D266">
        <v>265</v>
      </c>
      <c r="E266" t="str">
        <f t="shared" si="4"/>
        <v>doscientossesentaycinco</v>
      </c>
    </row>
    <row r="267" spans="2:5" x14ac:dyDescent="0.3">
      <c r="B267" t="s">
        <v>1584</v>
      </c>
      <c r="C267" t="s">
        <v>1585</v>
      </c>
      <c r="D267">
        <v>266</v>
      </c>
      <c r="E267" t="str">
        <f t="shared" si="4"/>
        <v>doscientossesentayseis</v>
      </c>
    </row>
    <row r="268" spans="2:5" x14ac:dyDescent="0.3">
      <c r="B268" t="s">
        <v>1586</v>
      </c>
      <c r="C268" t="s">
        <v>1587</v>
      </c>
      <c r="D268">
        <v>267</v>
      </c>
      <c r="E268" t="str">
        <f t="shared" si="4"/>
        <v>doscientossesentaysiete</v>
      </c>
    </row>
    <row r="269" spans="2:5" x14ac:dyDescent="0.3">
      <c r="B269" t="s">
        <v>1588</v>
      </c>
      <c r="C269" t="s">
        <v>1589</v>
      </c>
      <c r="D269">
        <v>268</v>
      </c>
      <c r="E269" t="str">
        <f t="shared" si="4"/>
        <v>doscientossesentayocho</v>
      </c>
    </row>
    <row r="270" spans="2:5" x14ac:dyDescent="0.3">
      <c r="B270" t="s">
        <v>1590</v>
      </c>
      <c r="C270" t="s">
        <v>1591</v>
      </c>
      <c r="D270">
        <v>269</v>
      </c>
      <c r="E270" t="str">
        <f t="shared" si="4"/>
        <v>doscientossesentaynueve</v>
      </c>
    </row>
    <row r="271" spans="2:5" x14ac:dyDescent="0.3">
      <c r="B271" t="s">
        <v>1592</v>
      </c>
      <c r="C271" t="s">
        <v>1593</v>
      </c>
      <c r="D271">
        <v>270</v>
      </c>
      <c r="E271" t="str">
        <f t="shared" si="4"/>
        <v>doscientossetenta</v>
      </c>
    </row>
    <row r="272" spans="2:5" x14ac:dyDescent="0.3">
      <c r="B272" t="s">
        <v>1594</v>
      </c>
      <c r="C272" t="s">
        <v>1595</v>
      </c>
      <c r="D272">
        <v>271</v>
      </c>
      <c r="E272" t="str">
        <f t="shared" si="4"/>
        <v>doscientossetentayuno</v>
      </c>
    </row>
    <row r="273" spans="2:5" x14ac:dyDescent="0.3">
      <c r="B273" t="s">
        <v>1596</v>
      </c>
      <c r="C273" t="s">
        <v>1597</v>
      </c>
      <c r="D273">
        <v>272</v>
      </c>
      <c r="E273" t="str">
        <f t="shared" si="4"/>
        <v>doscientossetentaydos</v>
      </c>
    </row>
    <row r="274" spans="2:5" x14ac:dyDescent="0.3">
      <c r="B274" t="s">
        <v>1598</v>
      </c>
      <c r="C274" t="s">
        <v>1599</v>
      </c>
      <c r="D274">
        <v>273</v>
      </c>
      <c r="E274" t="str">
        <f t="shared" si="4"/>
        <v>doscientossetentaytres</v>
      </c>
    </row>
    <row r="275" spans="2:5" x14ac:dyDescent="0.3">
      <c r="B275" t="s">
        <v>1600</v>
      </c>
      <c r="C275" t="s">
        <v>1601</v>
      </c>
      <c r="D275">
        <v>274</v>
      </c>
      <c r="E275" t="str">
        <f t="shared" si="4"/>
        <v>doscientossetentaycuatro</v>
      </c>
    </row>
    <row r="276" spans="2:5" x14ac:dyDescent="0.3">
      <c r="B276" t="s">
        <v>1602</v>
      </c>
      <c r="C276" t="s">
        <v>1603</v>
      </c>
      <c r="D276">
        <v>275</v>
      </c>
      <c r="E276" t="str">
        <f t="shared" si="4"/>
        <v>doscientossetentaycinco</v>
      </c>
    </row>
    <row r="277" spans="2:5" x14ac:dyDescent="0.3">
      <c r="B277" t="s">
        <v>1604</v>
      </c>
      <c r="C277" t="s">
        <v>1605</v>
      </c>
      <c r="D277">
        <v>276</v>
      </c>
      <c r="E277" t="str">
        <f t="shared" si="4"/>
        <v>doscientossetentayseis</v>
      </c>
    </row>
    <row r="278" spans="2:5" x14ac:dyDescent="0.3">
      <c r="B278" t="s">
        <v>1606</v>
      </c>
      <c r="C278" t="s">
        <v>1607</v>
      </c>
      <c r="D278">
        <v>277</v>
      </c>
      <c r="E278" t="str">
        <f t="shared" si="4"/>
        <v>doscientossetentaysiete</v>
      </c>
    </row>
    <row r="279" spans="2:5" x14ac:dyDescent="0.3">
      <c r="B279" t="s">
        <v>1608</v>
      </c>
      <c r="C279" t="s">
        <v>1609</v>
      </c>
      <c r="D279">
        <v>278</v>
      </c>
      <c r="E279" t="str">
        <f t="shared" si="4"/>
        <v>doscientossetentayocho</v>
      </c>
    </row>
    <row r="280" spans="2:5" x14ac:dyDescent="0.3">
      <c r="B280" t="s">
        <v>1610</v>
      </c>
      <c r="C280" t="s">
        <v>1611</v>
      </c>
      <c r="D280">
        <v>279</v>
      </c>
      <c r="E280" t="str">
        <f t="shared" si="4"/>
        <v>doscientossetentaynueve</v>
      </c>
    </row>
    <row r="281" spans="2:5" x14ac:dyDescent="0.3">
      <c r="B281" t="s">
        <v>1612</v>
      </c>
      <c r="C281" t="s">
        <v>1613</v>
      </c>
      <c r="D281">
        <v>280</v>
      </c>
      <c r="E281" t="str">
        <f t="shared" si="4"/>
        <v>doscientosochenta</v>
      </c>
    </row>
    <row r="282" spans="2:5" x14ac:dyDescent="0.3">
      <c r="B282" t="s">
        <v>1614</v>
      </c>
      <c r="C282" t="s">
        <v>1615</v>
      </c>
      <c r="D282">
        <v>281</v>
      </c>
      <c r="E282" t="str">
        <f t="shared" si="4"/>
        <v>doscientosochentayuno</v>
      </c>
    </row>
    <row r="283" spans="2:5" x14ac:dyDescent="0.3">
      <c r="B283" t="s">
        <v>1616</v>
      </c>
      <c r="C283" t="s">
        <v>1617</v>
      </c>
      <c r="D283">
        <v>282</v>
      </c>
      <c r="E283" t="str">
        <f t="shared" si="4"/>
        <v>doscientosochentaydos</v>
      </c>
    </row>
    <row r="284" spans="2:5" x14ac:dyDescent="0.3">
      <c r="B284" t="s">
        <v>1618</v>
      </c>
      <c r="C284" t="s">
        <v>1619</v>
      </c>
      <c r="D284">
        <v>283</v>
      </c>
      <c r="E284" t="str">
        <f t="shared" si="4"/>
        <v>doscientosochentaytres</v>
      </c>
    </row>
    <row r="285" spans="2:5" x14ac:dyDescent="0.3">
      <c r="B285" t="s">
        <v>1620</v>
      </c>
      <c r="C285" t="s">
        <v>1621</v>
      </c>
      <c r="D285">
        <v>284</v>
      </c>
      <c r="E285" t="str">
        <f t="shared" si="4"/>
        <v>doscientosochentaycuatro</v>
      </c>
    </row>
    <row r="286" spans="2:5" x14ac:dyDescent="0.3">
      <c r="B286" t="s">
        <v>1622</v>
      </c>
      <c r="C286" t="s">
        <v>1623</v>
      </c>
      <c r="D286">
        <v>285</v>
      </c>
      <c r="E286" t="str">
        <f t="shared" si="4"/>
        <v>doscientosochentaycinco</v>
      </c>
    </row>
    <row r="287" spans="2:5" x14ac:dyDescent="0.3">
      <c r="B287" t="s">
        <v>1624</v>
      </c>
      <c r="C287" t="s">
        <v>1625</v>
      </c>
      <c r="D287">
        <v>286</v>
      </c>
      <c r="E287" t="str">
        <f t="shared" si="4"/>
        <v>doscientosochentayseis</v>
      </c>
    </row>
    <row r="288" spans="2:5" x14ac:dyDescent="0.3">
      <c r="B288" t="s">
        <v>1626</v>
      </c>
      <c r="C288" t="s">
        <v>1627</v>
      </c>
      <c r="D288">
        <v>287</v>
      </c>
      <c r="E288" t="str">
        <f t="shared" si="4"/>
        <v>doscientosochentaysiete</v>
      </c>
    </row>
    <row r="289" spans="2:5" x14ac:dyDescent="0.3">
      <c r="B289" t="s">
        <v>1628</v>
      </c>
      <c r="C289" t="s">
        <v>1629</v>
      </c>
      <c r="D289">
        <v>288</v>
      </c>
      <c r="E289" t="str">
        <f t="shared" si="4"/>
        <v>doscientosochentayocho</v>
      </c>
    </row>
    <row r="290" spans="2:5" x14ac:dyDescent="0.3">
      <c r="B290" t="s">
        <v>1630</v>
      </c>
      <c r="C290" t="s">
        <v>1631</v>
      </c>
      <c r="D290">
        <v>289</v>
      </c>
      <c r="E290" t="str">
        <f t="shared" si="4"/>
        <v>doscientosochentaynueve</v>
      </c>
    </row>
    <row r="291" spans="2:5" x14ac:dyDescent="0.3">
      <c r="B291" t="s">
        <v>1632</v>
      </c>
      <c r="C291" t="s">
        <v>1633</v>
      </c>
      <c r="D291">
        <v>290</v>
      </c>
      <c r="E291" t="str">
        <f t="shared" si="4"/>
        <v>doscientosnoventa</v>
      </c>
    </row>
    <row r="292" spans="2:5" x14ac:dyDescent="0.3">
      <c r="B292" t="s">
        <v>1634</v>
      </c>
      <c r="C292" t="s">
        <v>1635</v>
      </c>
      <c r="D292">
        <v>291</v>
      </c>
      <c r="E292" t="str">
        <f t="shared" si="4"/>
        <v>doscientosnoventayuno</v>
      </c>
    </row>
    <row r="293" spans="2:5" x14ac:dyDescent="0.3">
      <c r="B293" t="s">
        <v>1636</v>
      </c>
      <c r="C293" t="s">
        <v>1637</v>
      </c>
      <c r="D293">
        <v>292</v>
      </c>
      <c r="E293" t="str">
        <f t="shared" si="4"/>
        <v>doscientosnoventaydos</v>
      </c>
    </row>
    <row r="294" spans="2:5" x14ac:dyDescent="0.3">
      <c r="B294" t="s">
        <v>1638</v>
      </c>
      <c r="C294" t="s">
        <v>1639</v>
      </c>
      <c r="D294">
        <v>293</v>
      </c>
      <c r="E294" t="str">
        <f t="shared" si="4"/>
        <v>doscientosnoventaytres</v>
      </c>
    </row>
    <row r="295" spans="2:5" x14ac:dyDescent="0.3">
      <c r="B295" t="s">
        <v>1640</v>
      </c>
      <c r="C295" t="s">
        <v>1641</v>
      </c>
      <c r="D295">
        <v>294</v>
      </c>
      <c r="E295" t="str">
        <f t="shared" si="4"/>
        <v>doscientosnoventaycuatro</v>
      </c>
    </row>
    <row r="296" spans="2:5" x14ac:dyDescent="0.3">
      <c r="B296" t="s">
        <v>1642</v>
      </c>
      <c r="C296" t="s">
        <v>1643</v>
      </c>
      <c r="D296">
        <v>295</v>
      </c>
      <c r="E296" t="str">
        <f t="shared" si="4"/>
        <v>doscientosnoventaycinco</v>
      </c>
    </row>
    <row r="297" spans="2:5" x14ac:dyDescent="0.3">
      <c r="B297" t="s">
        <v>1644</v>
      </c>
      <c r="C297" t="s">
        <v>1645</v>
      </c>
      <c r="D297">
        <v>296</v>
      </c>
      <c r="E297" t="str">
        <f t="shared" si="4"/>
        <v>doscientosnoventayseis</v>
      </c>
    </row>
    <row r="298" spans="2:5" x14ac:dyDescent="0.3">
      <c r="B298" t="s">
        <v>1646</v>
      </c>
      <c r="C298" t="s">
        <v>1647</v>
      </c>
      <c r="D298">
        <v>297</v>
      </c>
      <c r="E298" t="str">
        <f t="shared" si="4"/>
        <v>doscientosnoventaysiete</v>
      </c>
    </row>
    <row r="299" spans="2:5" x14ac:dyDescent="0.3">
      <c r="B299" t="s">
        <v>1648</v>
      </c>
      <c r="C299" t="s">
        <v>1649</v>
      </c>
      <c r="D299">
        <v>298</v>
      </c>
      <c r="E299" t="str">
        <f t="shared" si="4"/>
        <v>doscientosnoventayocho</v>
      </c>
    </row>
    <row r="300" spans="2:5" x14ac:dyDescent="0.3">
      <c r="B300" t="s">
        <v>1650</v>
      </c>
      <c r="C300" t="s">
        <v>1651</v>
      </c>
      <c r="D300">
        <v>299</v>
      </c>
      <c r="E300" t="str">
        <f t="shared" si="4"/>
        <v>doscientosnoventaynueve</v>
      </c>
    </row>
    <row r="301" spans="2:5" x14ac:dyDescent="0.3">
      <c r="B301" t="s">
        <v>1652</v>
      </c>
      <c r="C301" t="s">
        <v>1653</v>
      </c>
      <c r="D301">
        <v>300</v>
      </c>
      <c r="E301" t="str">
        <f t="shared" si="4"/>
        <v>trecientos</v>
      </c>
    </row>
    <row r="302" spans="2:5" x14ac:dyDescent="0.3">
      <c r="B302" t="s">
        <v>1654</v>
      </c>
      <c r="C302" t="s">
        <v>1655</v>
      </c>
      <c r="D302">
        <v>301</v>
      </c>
      <c r="E302" t="str">
        <f t="shared" si="4"/>
        <v>trecientosuno</v>
      </c>
    </row>
    <row r="303" spans="2:5" x14ac:dyDescent="0.3">
      <c r="B303" t="s">
        <v>1656</v>
      </c>
      <c r="C303" t="s">
        <v>1657</v>
      </c>
      <c r="D303">
        <v>302</v>
      </c>
      <c r="E303" t="str">
        <f t="shared" si="4"/>
        <v>trecientosdos</v>
      </c>
    </row>
    <row r="304" spans="2:5" x14ac:dyDescent="0.3">
      <c r="B304" t="s">
        <v>1658</v>
      </c>
      <c r="C304" t="s">
        <v>1659</v>
      </c>
      <c r="D304">
        <v>303</v>
      </c>
      <c r="E304" t="str">
        <f t="shared" si="4"/>
        <v>trecientostres</v>
      </c>
    </row>
    <row r="305" spans="2:5" x14ac:dyDescent="0.3">
      <c r="B305" t="s">
        <v>1660</v>
      </c>
      <c r="C305" t="s">
        <v>1661</v>
      </c>
      <c r="D305">
        <v>304</v>
      </c>
      <c r="E305" t="str">
        <f t="shared" si="4"/>
        <v>trecientoscuatro</v>
      </c>
    </row>
    <row r="306" spans="2:5" x14ac:dyDescent="0.3">
      <c r="B306" t="s">
        <v>1662</v>
      </c>
      <c r="C306" t="s">
        <v>1663</v>
      </c>
      <c r="D306">
        <v>305</v>
      </c>
      <c r="E306" t="str">
        <f t="shared" si="4"/>
        <v>trecientoscinco</v>
      </c>
    </row>
    <row r="307" spans="2:5" x14ac:dyDescent="0.3">
      <c r="B307" t="s">
        <v>1664</v>
      </c>
      <c r="C307" t="s">
        <v>1665</v>
      </c>
      <c r="D307">
        <v>306</v>
      </c>
      <c r="E307" t="str">
        <f t="shared" si="4"/>
        <v>trecientosseis</v>
      </c>
    </row>
    <row r="308" spans="2:5" x14ac:dyDescent="0.3">
      <c r="B308" t="s">
        <v>1666</v>
      </c>
      <c r="C308" t="s">
        <v>1667</v>
      </c>
      <c r="D308">
        <v>307</v>
      </c>
      <c r="E308" t="str">
        <f t="shared" si="4"/>
        <v>trecientossiete</v>
      </c>
    </row>
    <row r="309" spans="2:5" x14ac:dyDescent="0.3">
      <c r="B309" t="s">
        <v>1668</v>
      </c>
      <c r="C309" t="s">
        <v>1669</v>
      </c>
      <c r="D309">
        <v>308</v>
      </c>
      <c r="E309" t="str">
        <f t="shared" si="4"/>
        <v>trecientosocho</v>
      </c>
    </row>
    <row r="310" spans="2:5" x14ac:dyDescent="0.3">
      <c r="B310" t="s">
        <v>1670</v>
      </c>
      <c r="C310" t="s">
        <v>1671</v>
      </c>
      <c r="D310">
        <v>309</v>
      </c>
      <c r="E310" t="str">
        <f t="shared" si="4"/>
        <v>trecientosnueve</v>
      </c>
    </row>
    <row r="311" spans="2:5" x14ac:dyDescent="0.3">
      <c r="B311" t="s">
        <v>1672</v>
      </c>
      <c r="C311" t="s">
        <v>1673</v>
      </c>
      <c r="D311">
        <v>310</v>
      </c>
      <c r="E311" t="str">
        <f t="shared" si="4"/>
        <v>trecientosdiez</v>
      </c>
    </row>
    <row r="312" spans="2:5" x14ac:dyDescent="0.3">
      <c r="B312" t="s">
        <v>1674</v>
      </c>
      <c r="C312" t="s">
        <v>1675</v>
      </c>
      <c r="D312">
        <v>311</v>
      </c>
      <c r="E312" t="str">
        <f t="shared" si="4"/>
        <v>trecientosonce</v>
      </c>
    </row>
    <row r="313" spans="2:5" x14ac:dyDescent="0.3">
      <c r="B313" t="s">
        <v>1676</v>
      </c>
      <c r="C313" t="s">
        <v>1677</v>
      </c>
      <c r="D313">
        <v>312</v>
      </c>
      <c r="E313" t="str">
        <f t="shared" si="4"/>
        <v>trecientosdoce</v>
      </c>
    </row>
    <row r="314" spans="2:5" x14ac:dyDescent="0.3">
      <c r="B314" t="s">
        <v>1678</v>
      </c>
      <c r="C314" t="s">
        <v>1679</v>
      </c>
      <c r="D314">
        <v>313</v>
      </c>
      <c r="E314" t="str">
        <f t="shared" si="4"/>
        <v>trecientostrece</v>
      </c>
    </row>
    <row r="315" spans="2:5" x14ac:dyDescent="0.3">
      <c r="B315" t="s">
        <v>1680</v>
      </c>
      <c r="C315" t="s">
        <v>1681</v>
      </c>
      <c r="D315">
        <v>314</v>
      </c>
      <c r="E315" t="str">
        <f t="shared" si="4"/>
        <v>trecientoscatorce</v>
      </c>
    </row>
    <row r="316" spans="2:5" x14ac:dyDescent="0.3">
      <c r="B316" t="s">
        <v>1682</v>
      </c>
      <c r="C316" t="s">
        <v>1683</v>
      </c>
      <c r="D316">
        <v>315</v>
      </c>
      <c r="E316" t="str">
        <f t="shared" si="4"/>
        <v>trecientosquince</v>
      </c>
    </row>
    <row r="317" spans="2:5" x14ac:dyDescent="0.3">
      <c r="B317" t="s">
        <v>1684</v>
      </c>
      <c r="C317" t="s">
        <v>1685</v>
      </c>
      <c r="D317">
        <v>316</v>
      </c>
      <c r="E317" t="str">
        <f t="shared" si="4"/>
        <v>trecientosdiecieis</v>
      </c>
    </row>
    <row r="318" spans="2:5" x14ac:dyDescent="0.3">
      <c r="B318" t="s">
        <v>1686</v>
      </c>
      <c r="C318" t="s">
        <v>1687</v>
      </c>
      <c r="D318">
        <v>317</v>
      </c>
      <c r="E318" t="str">
        <f t="shared" si="4"/>
        <v>trecientosdiecisiete</v>
      </c>
    </row>
    <row r="319" spans="2:5" x14ac:dyDescent="0.3">
      <c r="B319" t="s">
        <v>1688</v>
      </c>
      <c r="C319" t="s">
        <v>1689</v>
      </c>
      <c r="D319">
        <v>318</v>
      </c>
      <c r="E319" t="str">
        <f t="shared" si="4"/>
        <v>trecientosdieciocho</v>
      </c>
    </row>
    <row r="320" spans="2:5" x14ac:dyDescent="0.3">
      <c r="B320" t="s">
        <v>1690</v>
      </c>
      <c r="C320" t="s">
        <v>1691</v>
      </c>
      <c r="D320">
        <v>319</v>
      </c>
      <c r="E320" t="str">
        <f t="shared" si="4"/>
        <v>trecientosdiecinueve</v>
      </c>
    </row>
    <row r="321" spans="2:5" x14ac:dyDescent="0.3">
      <c r="B321" t="s">
        <v>1692</v>
      </c>
      <c r="C321" t="s">
        <v>1693</v>
      </c>
      <c r="D321">
        <v>320</v>
      </c>
      <c r="E321" t="str">
        <f t="shared" si="4"/>
        <v>trecientosveinte</v>
      </c>
    </row>
    <row r="322" spans="2:5" x14ac:dyDescent="0.3">
      <c r="B322" t="s">
        <v>1694</v>
      </c>
      <c r="C322" t="s">
        <v>1695</v>
      </c>
      <c r="D322">
        <v>321</v>
      </c>
      <c r="E322" t="str">
        <f t="shared" si="4"/>
        <v>trecientosveintiuno</v>
      </c>
    </row>
    <row r="323" spans="2:5" x14ac:dyDescent="0.3">
      <c r="B323" t="s">
        <v>1696</v>
      </c>
      <c r="C323" t="s">
        <v>1697</v>
      </c>
      <c r="D323">
        <v>322</v>
      </c>
      <c r="E323" t="str">
        <f t="shared" ref="E323:E386" si="5">C323</f>
        <v>trecientosveintidos</v>
      </c>
    </row>
    <row r="324" spans="2:5" x14ac:dyDescent="0.3">
      <c r="B324" t="s">
        <v>1698</v>
      </c>
      <c r="C324" t="s">
        <v>1699</v>
      </c>
      <c r="D324">
        <v>323</v>
      </c>
      <c r="E324" t="str">
        <f t="shared" si="5"/>
        <v>trecientosveintitres</v>
      </c>
    </row>
    <row r="325" spans="2:5" x14ac:dyDescent="0.3">
      <c r="B325" t="s">
        <v>1700</v>
      </c>
      <c r="C325" t="s">
        <v>1701</v>
      </c>
      <c r="D325">
        <v>324</v>
      </c>
      <c r="E325" t="str">
        <f t="shared" si="5"/>
        <v>trecientosveinticuatro</v>
      </c>
    </row>
    <row r="326" spans="2:5" x14ac:dyDescent="0.3">
      <c r="B326" t="s">
        <v>1702</v>
      </c>
      <c r="C326" t="s">
        <v>1703</v>
      </c>
      <c r="D326">
        <v>325</v>
      </c>
      <c r="E326" t="str">
        <f t="shared" si="5"/>
        <v>trecientosveinticinco</v>
      </c>
    </row>
    <row r="327" spans="2:5" x14ac:dyDescent="0.3">
      <c r="B327" t="s">
        <v>1704</v>
      </c>
      <c r="C327" t="s">
        <v>1705</v>
      </c>
      <c r="D327">
        <v>326</v>
      </c>
      <c r="E327" t="str">
        <f t="shared" si="5"/>
        <v>trecientosveintiseis</v>
      </c>
    </row>
    <row r="328" spans="2:5" x14ac:dyDescent="0.3">
      <c r="B328" t="s">
        <v>1706</v>
      </c>
      <c r="C328" t="s">
        <v>1707</v>
      </c>
      <c r="D328">
        <v>327</v>
      </c>
      <c r="E328" t="str">
        <f t="shared" si="5"/>
        <v>trecientosveintisiete</v>
      </c>
    </row>
    <row r="329" spans="2:5" x14ac:dyDescent="0.3">
      <c r="B329" t="s">
        <v>1708</v>
      </c>
      <c r="C329" t="s">
        <v>1709</v>
      </c>
      <c r="D329">
        <v>328</v>
      </c>
      <c r="E329" t="str">
        <f t="shared" si="5"/>
        <v>trecientosveintiocho</v>
      </c>
    </row>
    <row r="330" spans="2:5" x14ac:dyDescent="0.3">
      <c r="B330" t="s">
        <v>1710</v>
      </c>
      <c r="C330" t="s">
        <v>1711</v>
      </c>
      <c r="D330">
        <v>329</v>
      </c>
      <c r="E330" t="str">
        <f t="shared" si="5"/>
        <v>trecientosveintinueve</v>
      </c>
    </row>
    <row r="331" spans="2:5" x14ac:dyDescent="0.3">
      <c r="B331" t="s">
        <v>1712</v>
      </c>
      <c r="C331" t="s">
        <v>1713</v>
      </c>
      <c r="D331">
        <v>330</v>
      </c>
      <c r="E331" t="str">
        <f t="shared" si="5"/>
        <v>trecientostreinta</v>
      </c>
    </row>
    <row r="332" spans="2:5" x14ac:dyDescent="0.3">
      <c r="B332" t="s">
        <v>1714</v>
      </c>
      <c r="C332" t="s">
        <v>1715</v>
      </c>
      <c r="D332">
        <v>331</v>
      </c>
      <c r="E332" t="str">
        <f t="shared" si="5"/>
        <v>trecientostreintayuno</v>
      </c>
    </row>
    <row r="333" spans="2:5" x14ac:dyDescent="0.3">
      <c r="B333" t="s">
        <v>1716</v>
      </c>
      <c r="C333" t="s">
        <v>1717</v>
      </c>
      <c r="D333">
        <v>332</v>
      </c>
      <c r="E333" t="str">
        <f t="shared" si="5"/>
        <v>trecientostreintaydos</v>
      </c>
    </row>
    <row r="334" spans="2:5" x14ac:dyDescent="0.3">
      <c r="B334" t="s">
        <v>1718</v>
      </c>
      <c r="C334" t="s">
        <v>1719</v>
      </c>
      <c r="D334">
        <v>333</v>
      </c>
      <c r="E334" t="str">
        <f t="shared" si="5"/>
        <v>trecientostreintaytres</v>
      </c>
    </row>
    <row r="335" spans="2:5" x14ac:dyDescent="0.3">
      <c r="B335" t="s">
        <v>1720</v>
      </c>
      <c r="C335" t="s">
        <v>1721</v>
      </c>
      <c r="D335">
        <v>334</v>
      </c>
      <c r="E335" t="str">
        <f t="shared" si="5"/>
        <v>trecientostreintaycuatro</v>
      </c>
    </row>
    <row r="336" spans="2:5" x14ac:dyDescent="0.3">
      <c r="B336" t="s">
        <v>1722</v>
      </c>
      <c r="C336" t="s">
        <v>1723</v>
      </c>
      <c r="D336">
        <v>335</v>
      </c>
      <c r="E336" t="str">
        <f t="shared" si="5"/>
        <v>trecientostreintaycinco</v>
      </c>
    </row>
    <row r="337" spans="2:5" x14ac:dyDescent="0.3">
      <c r="B337" t="s">
        <v>1724</v>
      </c>
      <c r="C337" t="s">
        <v>1725</v>
      </c>
      <c r="D337">
        <v>336</v>
      </c>
      <c r="E337" t="str">
        <f t="shared" si="5"/>
        <v>trecientostreintayseis</v>
      </c>
    </row>
    <row r="338" spans="2:5" x14ac:dyDescent="0.3">
      <c r="B338" t="s">
        <v>1726</v>
      </c>
      <c r="C338" t="s">
        <v>1727</v>
      </c>
      <c r="D338">
        <v>337</v>
      </c>
      <c r="E338" t="str">
        <f t="shared" si="5"/>
        <v>trecientostreintaysiete</v>
      </c>
    </row>
    <row r="339" spans="2:5" x14ac:dyDescent="0.3">
      <c r="B339" t="s">
        <v>1728</v>
      </c>
      <c r="C339" t="s">
        <v>1729</v>
      </c>
      <c r="D339">
        <v>338</v>
      </c>
      <c r="E339" t="str">
        <f t="shared" si="5"/>
        <v>trecientostreintayocho</v>
      </c>
    </row>
    <row r="340" spans="2:5" x14ac:dyDescent="0.3">
      <c r="B340" t="s">
        <v>1730</v>
      </c>
      <c r="C340" t="s">
        <v>1731</v>
      </c>
      <c r="D340">
        <v>339</v>
      </c>
      <c r="E340" t="str">
        <f t="shared" si="5"/>
        <v>trecientostreintaynueve</v>
      </c>
    </row>
    <row r="341" spans="2:5" x14ac:dyDescent="0.3">
      <c r="B341" t="s">
        <v>1732</v>
      </c>
      <c r="C341" t="s">
        <v>1733</v>
      </c>
      <c r="D341">
        <v>340</v>
      </c>
      <c r="E341" t="str">
        <f t="shared" si="5"/>
        <v>trecientoscuarenta</v>
      </c>
    </row>
    <row r="342" spans="2:5" x14ac:dyDescent="0.3">
      <c r="B342" t="s">
        <v>1734</v>
      </c>
      <c r="C342" t="s">
        <v>1735</v>
      </c>
      <c r="D342">
        <v>341</v>
      </c>
      <c r="E342" t="str">
        <f t="shared" si="5"/>
        <v>trecientoscuarentayuno</v>
      </c>
    </row>
    <row r="343" spans="2:5" x14ac:dyDescent="0.3">
      <c r="B343" t="s">
        <v>1736</v>
      </c>
      <c r="C343" t="s">
        <v>1737</v>
      </c>
      <c r="D343">
        <v>342</v>
      </c>
      <c r="E343" t="str">
        <f t="shared" si="5"/>
        <v>trecientoscuarentaydos</v>
      </c>
    </row>
    <row r="344" spans="2:5" x14ac:dyDescent="0.3">
      <c r="B344" t="s">
        <v>1738</v>
      </c>
      <c r="C344" t="s">
        <v>1739</v>
      </c>
      <c r="D344">
        <v>343</v>
      </c>
      <c r="E344" t="str">
        <f t="shared" si="5"/>
        <v>trecientoscuarentaytres</v>
      </c>
    </row>
    <row r="345" spans="2:5" x14ac:dyDescent="0.3">
      <c r="B345" t="s">
        <v>1740</v>
      </c>
      <c r="C345" t="s">
        <v>1741</v>
      </c>
      <c r="D345">
        <v>344</v>
      </c>
      <c r="E345" t="str">
        <f t="shared" si="5"/>
        <v>trecientoscuarentaycuatro</v>
      </c>
    </row>
    <row r="346" spans="2:5" x14ac:dyDescent="0.3">
      <c r="B346" t="s">
        <v>1742</v>
      </c>
      <c r="C346" t="s">
        <v>1743</v>
      </c>
      <c r="D346">
        <v>345</v>
      </c>
      <c r="E346" t="str">
        <f t="shared" si="5"/>
        <v>trecientoscuarentaycinco</v>
      </c>
    </row>
    <row r="347" spans="2:5" x14ac:dyDescent="0.3">
      <c r="B347" t="s">
        <v>1744</v>
      </c>
      <c r="C347" t="s">
        <v>1745</v>
      </c>
      <c r="D347">
        <v>346</v>
      </c>
      <c r="E347" t="str">
        <f t="shared" si="5"/>
        <v>trecientoscuarentayseis</v>
      </c>
    </row>
    <row r="348" spans="2:5" x14ac:dyDescent="0.3">
      <c r="B348" t="s">
        <v>1746</v>
      </c>
      <c r="C348" t="s">
        <v>1747</v>
      </c>
      <c r="D348">
        <v>347</v>
      </c>
      <c r="E348" t="str">
        <f t="shared" si="5"/>
        <v>trecientoscuarentaysiete</v>
      </c>
    </row>
    <row r="349" spans="2:5" x14ac:dyDescent="0.3">
      <c r="B349" t="s">
        <v>1748</v>
      </c>
      <c r="C349" t="s">
        <v>1749</v>
      </c>
      <c r="D349">
        <v>348</v>
      </c>
      <c r="E349" t="str">
        <f t="shared" si="5"/>
        <v>trecientoscuarentayocho</v>
      </c>
    </row>
    <row r="350" spans="2:5" x14ac:dyDescent="0.3">
      <c r="B350" t="s">
        <v>1750</v>
      </c>
      <c r="C350" t="s">
        <v>1751</v>
      </c>
      <c r="D350">
        <v>349</v>
      </c>
      <c r="E350" t="str">
        <f t="shared" si="5"/>
        <v>trecientoscuarentaynueve</v>
      </c>
    </row>
    <row r="351" spans="2:5" x14ac:dyDescent="0.3">
      <c r="B351" t="s">
        <v>1752</v>
      </c>
      <c r="C351" t="s">
        <v>1753</v>
      </c>
      <c r="D351">
        <v>350</v>
      </c>
      <c r="E351" t="str">
        <f t="shared" si="5"/>
        <v>trecientoscincuenta</v>
      </c>
    </row>
    <row r="352" spans="2:5" x14ac:dyDescent="0.3">
      <c r="B352" t="s">
        <v>1754</v>
      </c>
      <c r="C352" t="s">
        <v>1755</v>
      </c>
      <c r="D352">
        <v>351</v>
      </c>
      <c r="E352" t="str">
        <f t="shared" si="5"/>
        <v>trecientoscincuentayuno</v>
      </c>
    </row>
    <row r="353" spans="2:5" x14ac:dyDescent="0.3">
      <c r="B353" t="s">
        <v>1756</v>
      </c>
      <c r="C353" t="s">
        <v>1757</v>
      </c>
      <c r="D353">
        <v>352</v>
      </c>
      <c r="E353" t="str">
        <f t="shared" si="5"/>
        <v>trecientoscincuentaydos</v>
      </c>
    </row>
    <row r="354" spans="2:5" x14ac:dyDescent="0.3">
      <c r="B354" t="s">
        <v>1758</v>
      </c>
      <c r="C354" t="s">
        <v>1759</v>
      </c>
      <c r="D354">
        <v>353</v>
      </c>
      <c r="E354" t="str">
        <f t="shared" si="5"/>
        <v>trecientoscincuentaytres</v>
      </c>
    </row>
    <row r="355" spans="2:5" x14ac:dyDescent="0.3">
      <c r="B355" t="s">
        <v>1760</v>
      </c>
      <c r="C355" t="s">
        <v>1761</v>
      </c>
      <c r="D355">
        <v>354</v>
      </c>
      <c r="E355" t="str">
        <f t="shared" si="5"/>
        <v>trecientoscincuentaycuatro</v>
      </c>
    </row>
    <row r="356" spans="2:5" x14ac:dyDescent="0.3">
      <c r="B356" t="s">
        <v>1762</v>
      </c>
      <c r="C356" t="s">
        <v>1763</v>
      </c>
      <c r="D356">
        <v>355</v>
      </c>
      <c r="E356" t="str">
        <f t="shared" si="5"/>
        <v>trecientoscincuentaycinco</v>
      </c>
    </row>
    <row r="357" spans="2:5" x14ac:dyDescent="0.3">
      <c r="B357" t="s">
        <v>1764</v>
      </c>
      <c r="C357" t="s">
        <v>1765</v>
      </c>
      <c r="D357">
        <v>356</v>
      </c>
      <c r="E357" t="str">
        <f t="shared" si="5"/>
        <v>trecientoscincuentayseis</v>
      </c>
    </row>
    <row r="358" spans="2:5" x14ac:dyDescent="0.3">
      <c r="B358" t="s">
        <v>1766</v>
      </c>
      <c r="C358" t="s">
        <v>1767</v>
      </c>
      <c r="D358">
        <v>357</v>
      </c>
      <c r="E358" t="str">
        <f t="shared" si="5"/>
        <v>trecientoscincuentaysiete</v>
      </c>
    </row>
    <row r="359" spans="2:5" x14ac:dyDescent="0.3">
      <c r="B359" t="s">
        <v>1768</v>
      </c>
      <c r="C359" t="s">
        <v>1769</v>
      </c>
      <c r="D359">
        <v>358</v>
      </c>
      <c r="E359" t="str">
        <f t="shared" si="5"/>
        <v>trecientoscincuentayocho</v>
      </c>
    </row>
    <row r="360" spans="2:5" x14ac:dyDescent="0.3">
      <c r="B360" t="s">
        <v>1770</v>
      </c>
      <c r="C360" t="s">
        <v>1771</v>
      </c>
      <c r="D360">
        <v>359</v>
      </c>
      <c r="E360" t="str">
        <f t="shared" si="5"/>
        <v>trecientoscincuentaynueve</v>
      </c>
    </row>
    <row r="361" spans="2:5" x14ac:dyDescent="0.3">
      <c r="B361" t="s">
        <v>1772</v>
      </c>
      <c r="C361" t="s">
        <v>1773</v>
      </c>
      <c r="D361">
        <v>360</v>
      </c>
      <c r="E361" t="str">
        <f t="shared" si="5"/>
        <v>trecientossesenta</v>
      </c>
    </row>
    <row r="362" spans="2:5" x14ac:dyDescent="0.3">
      <c r="B362" t="s">
        <v>1774</v>
      </c>
      <c r="C362" t="s">
        <v>1775</v>
      </c>
      <c r="D362">
        <v>361</v>
      </c>
      <c r="E362" t="str">
        <f t="shared" si="5"/>
        <v>trecientossesentayuno</v>
      </c>
    </row>
    <row r="363" spans="2:5" x14ac:dyDescent="0.3">
      <c r="B363" t="s">
        <v>1776</v>
      </c>
      <c r="C363" t="s">
        <v>1777</v>
      </c>
      <c r="D363">
        <v>362</v>
      </c>
      <c r="E363" t="str">
        <f t="shared" si="5"/>
        <v>trecientossesentaydos</v>
      </c>
    </row>
    <row r="364" spans="2:5" x14ac:dyDescent="0.3">
      <c r="B364" t="s">
        <v>1778</v>
      </c>
      <c r="C364" t="s">
        <v>1779</v>
      </c>
      <c r="D364">
        <v>363</v>
      </c>
      <c r="E364" t="str">
        <f t="shared" si="5"/>
        <v>trecientossesentaytres</v>
      </c>
    </row>
    <row r="365" spans="2:5" x14ac:dyDescent="0.3">
      <c r="B365" t="s">
        <v>1780</v>
      </c>
      <c r="C365" t="s">
        <v>1781</v>
      </c>
      <c r="D365">
        <v>364</v>
      </c>
      <c r="E365" t="str">
        <f t="shared" si="5"/>
        <v>trecientossesentaycuatro</v>
      </c>
    </row>
    <row r="366" spans="2:5" x14ac:dyDescent="0.3">
      <c r="B366" t="s">
        <v>1782</v>
      </c>
      <c r="C366" t="s">
        <v>1783</v>
      </c>
      <c r="D366">
        <v>365</v>
      </c>
      <c r="E366" t="str">
        <f t="shared" si="5"/>
        <v>trecientossesentaycinco</v>
      </c>
    </row>
    <row r="367" spans="2:5" x14ac:dyDescent="0.3">
      <c r="B367" t="s">
        <v>1784</v>
      </c>
      <c r="C367" t="s">
        <v>1785</v>
      </c>
      <c r="D367">
        <v>366</v>
      </c>
      <c r="E367" t="str">
        <f t="shared" si="5"/>
        <v>trecientossesentayseis</v>
      </c>
    </row>
    <row r="368" spans="2:5" x14ac:dyDescent="0.3">
      <c r="B368" t="s">
        <v>1786</v>
      </c>
      <c r="C368" t="s">
        <v>1787</v>
      </c>
      <c r="D368">
        <v>367</v>
      </c>
      <c r="E368" t="str">
        <f t="shared" si="5"/>
        <v>trecientossesentaysiete</v>
      </c>
    </row>
    <row r="369" spans="2:5" x14ac:dyDescent="0.3">
      <c r="B369" t="s">
        <v>1788</v>
      </c>
      <c r="C369" t="s">
        <v>1789</v>
      </c>
      <c r="D369">
        <v>368</v>
      </c>
      <c r="E369" t="str">
        <f t="shared" si="5"/>
        <v>trecientossesentayocho</v>
      </c>
    </row>
    <row r="370" spans="2:5" x14ac:dyDescent="0.3">
      <c r="B370" t="s">
        <v>1790</v>
      </c>
      <c r="C370" t="s">
        <v>1791</v>
      </c>
      <c r="D370">
        <v>369</v>
      </c>
      <c r="E370" t="str">
        <f t="shared" si="5"/>
        <v>trecientossesentaynueve</v>
      </c>
    </row>
    <row r="371" spans="2:5" x14ac:dyDescent="0.3">
      <c r="B371" t="s">
        <v>1792</v>
      </c>
      <c r="C371" t="s">
        <v>1793</v>
      </c>
      <c r="D371">
        <v>370</v>
      </c>
      <c r="E371" t="str">
        <f t="shared" si="5"/>
        <v>trecientossetenta</v>
      </c>
    </row>
    <row r="372" spans="2:5" x14ac:dyDescent="0.3">
      <c r="B372" t="s">
        <v>1794</v>
      </c>
      <c r="C372" t="s">
        <v>1795</v>
      </c>
      <c r="D372">
        <v>371</v>
      </c>
      <c r="E372" t="str">
        <f t="shared" si="5"/>
        <v>trecientossetentayuno</v>
      </c>
    </row>
    <row r="373" spans="2:5" x14ac:dyDescent="0.3">
      <c r="B373" t="s">
        <v>1796</v>
      </c>
      <c r="C373" t="s">
        <v>1797</v>
      </c>
      <c r="D373">
        <v>372</v>
      </c>
      <c r="E373" t="str">
        <f t="shared" si="5"/>
        <v>trecientossetentaydos</v>
      </c>
    </row>
    <row r="374" spans="2:5" x14ac:dyDescent="0.3">
      <c r="B374" t="s">
        <v>1798</v>
      </c>
      <c r="C374" t="s">
        <v>1799</v>
      </c>
      <c r="D374">
        <v>373</v>
      </c>
      <c r="E374" t="str">
        <f t="shared" si="5"/>
        <v>trecientossetentaytres</v>
      </c>
    </row>
    <row r="375" spans="2:5" x14ac:dyDescent="0.3">
      <c r="B375" t="s">
        <v>1800</v>
      </c>
      <c r="C375" t="s">
        <v>1801</v>
      </c>
      <c r="D375">
        <v>374</v>
      </c>
      <c r="E375" t="str">
        <f t="shared" si="5"/>
        <v>trecientossetentaycuatro</v>
      </c>
    </row>
    <row r="376" spans="2:5" x14ac:dyDescent="0.3">
      <c r="B376" t="s">
        <v>1802</v>
      </c>
      <c r="C376" t="s">
        <v>1803</v>
      </c>
      <c r="D376">
        <v>375</v>
      </c>
      <c r="E376" t="str">
        <f t="shared" si="5"/>
        <v>trecientossetentaycinco</v>
      </c>
    </row>
    <row r="377" spans="2:5" x14ac:dyDescent="0.3">
      <c r="B377" t="s">
        <v>1804</v>
      </c>
      <c r="C377" t="s">
        <v>1805</v>
      </c>
      <c r="D377">
        <v>376</v>
      </c>
      <c r="E377" t="str">
        <f t="shared" si="5"/>
        <v>trecientossetentayseis</v>
      </c>
    </row>
    <row r="378" spans="2:5" x14ac:dyDescent="0.3">
      <c r="B378" t="s">
        <v>1806</v>
      </c>
      <c r="C378" t="s">
        <v>1807</v>
      </c>
      <c r="D378">
        <v>377</v>
      </c>
      <c r="E378" t="str">
        <f t="shared" si="5"/>
        <v>trecientossetentaysiete</v>
      </c>
    </row>
    <row r="379" spans="2:5" x14ac:dyDescent="0.3">
      <c r="B379" t="s">
        <v>1808</v>
      </c>
      <c r="C379" t="s">
        <v>1809</v>
      </c>
      <c r="D379">
        <v>378</v>
      </c>
      <c r="E379" t="str">
        <f t="shared" si="5"/>
        <v>trecientossetentayocho</v>
      </c>
    </row>
    <row r="380" spans="2:5" x14ac:dyDescent="0.3">
      <c r="B380" t="s">
        <v>1810</v>
      </c>
      <c r="C380" t="s">
        <v>1811</v>
      </c>
      <c r="D380">
        <v>379</v>
      </c>
      <c r="E380" t="str">
        <f t="shared" si="5"/>
        <v>trecientossetentaynueve</v>
      </c>
    </row>
    <row r="381" spans="2:5" x14ac:dyDescent="0.3">
      <c r="B381" t="s">
        <v>1812</v>
      </c>
      <c r="C381" t="s">
        <v>1813</v>
      </c>
      <c r="D381">
        <v>380</v>
      </c>
      <c r="E381" t="str">
        <f t="shared" si="5"/>
        <v>trecientosochenta</v>
      </c>
    </row>
    <row r="382" spans="2:5" x14ac:dyDescent="0.3">
      <c r="B382" t="s">
        <v>1814</v>
      </c>
      <c r="C382" t="s">
        <v>1815</v>
      </c>
      <c r="D382">
        <v>381</v>
      </c>
      <c r="E382" t="str">
        <f t="shared" si="5"/>
        <v>trecientosochentayuno</v>
      </c>
    </row>
    <row r="383" spans="2:5" x14ac:dyDescent="0.3">
      <c r="B383" t="s">
        <v>1816</v>
      </c>
      <c r="C383" t="s">
        <v>1817</v>
      </c>
      <c r="D383">
        <v>382</v>
      </c>
      <c r="E383" t="str">
        <f t="shared" si="5"/>
        <v>trecientosochentaydos</v>
      </c>
    </row>
    <row r="384" spans="2:5" x14ac:dyDescent="0.3">
      <c r="B384" t="s">
        <v>1818</v>
      </c>
      <c r="C384" t="s">
        <v>1819</v>
      </c>
      <c r="D384">
        <v>383</v>
      </c>
      <c r="E384" t="str">
        <f t="shared" si="5"/>
        <v>trecientosochentaytres</v>
      </c>
    </row>
    <row r="385" spans="2:5" x14ac:dyDescent="0.3">
      <c r="B385" t="s">
        <v>1820</v>
      </c>
      <c r="C385" t="s">
        <v>1821</v>
      </c>
      <c r="D385">
        <v>384</v>
      </c>
      <c r="E385" t="str">
        <f t="shared" si="5"/>
        <v>trecientosochentaycuatro</v>
      </c>
    </row>
    <row r="386" spans="2:5" x14ac:dyDescent="0.3">
      <c r="B386" t="s">
        <v>1822</v>
      </c>
      <c r="C386" t="s">
        <v>1823</v>
      </c>
      <c r="D386">
        <v>385</v>
      </c>
      <c r="E386" t="str">
        <f t="shared" si="5"/>
        <v>trecientosochentaycinco</v>
      </c>
    </row>
    <row r="387" spans="2:5" x14ac:dyDescent="0.3">
      <c r="B387" t="s">
        <v>1824</v>
      </c>
      <c r="C387" t="s">
        <v>1825</v>
      </c>
      <c r="D387">
        <v>386</v>
      </c>
      <c r="E387" t="str">
        <f t="shared" ref="E387:E450" si="6">C387</f>
        <v>trecientosochentayseis</v>
      </c>
    </row>
    <row r="388" spans="2:5" x14ac:dyDescent="0.3">
      <c r="B388" t="s">
        <v>1826</v>
      </c>
      <c r="C388" t="s">
        <v>1827</v>
      </c>
      <c r="D388">
        <v>387</v>
      </c>
      <c r="E388" t="str">
        <f t="shared" si="6"/>
        <v>trecientosochentaysiete</v>
      </c>
    </row>
    <row r="389" spans="2:5" x14ac:dyDescent="0.3">
      <c r="B389" t="s">
        <v>1828</v>
      </c>
      <c r="C389" t="s">
        <v>1829</v>
      </c>
      <c r="D389">
        <v>388</v>
      </c>
      <c r="E389" t="str">
        <f t="shared" si="6"/>
        <v>trecientosochentayocho</v>
      </c>
    </row>
    <row r="390" spans="2:5" x14ac:dyDescent="0.3">
      <c r="B390" t="s">
        <v>1830</v>
      </c>
      <c r="C390" t="s">
        <v>1831</v>
      </c>
      <c r="D390">
        <v>389</v>
      </c>
      <c r="E390" t="str">
        <f t="shared" si="6"/>
        <v>trecientosochentaynueve</v>
      </c>
    </row>
    <row r="391" spans="2:5" x14ac:dyDescent="0.3">
      <c r="B391" t="s">
        <v>1832</v>
      </c>
      <c r="C391" t="s">
        <v>1833</v>
      </c>
      <c r="D391">
        <v>390</v>
      </c>
      <c r="E391" t="str">
        <f t="shared" si="6"/>
        <v>trecientosnoventa</v>
      </c>
    </row>
    <row r="392" spans="2:5" x14ac:dyDescent="0.3">
      <c r="B392" t="s">
        <v>1834</v>
      </c>
      <c r="C392" t="s">
        <v>1835</v>
      </c>
      <c r="D392">
        <v>391</v>
      </c>
      <c r="E392" t="str">
        <f t="shared" si="6"/>
        <v>trecientosnoventayuno</v>
      </c>
    </row>
    <row r="393" spans="2:5" x14ac:dyDescent="0.3">
      <c r="B393" t="s">
        <v>1836</v>
      </c>
      <c r="C393" t="s">
        <v>1837</v>
      </c>
      <c r="D393">
        <v>392</v>
      </c>
      <c r="E393" t="str">
        <f t="shared" si="6"/>
        <v>trecientosnoventaydos</v>
      </c>
    </row>
    <row r="394" spans="2:5" x14ac:dyDescent="0.3">
      <c r="B394" t="s">
        <v>1838</v>
      </c>
      <c r="C394" t="s">
        <v>1839</v>
      </c>
      <c r="D394">
        <v>393</v>
      </c>
      <c r="E394" t="str">
        <f t="shared" si="6"/>
        <v>trecientosnoventaytres</v>
      </c>
    </row>
    <row r="395" spans="2:5" x14ac:dyDescent="0.3">
      <c r="B395" t="s">
        <v>1840</v>
      </c>
      <c r="C395" t="s">
        <v>1841</v>
      </c>
      <c r="D395">
        <v>394</v>
      </c>
      <c r="E395" t="str">
        <f t="shared" si="6"/>
        <v>trecientosnoventaycuatro</v>
      </c>
    </row>
    <row r="396" spans="2:5" x14ac:dyDescent="0.3">
      <c r="B396" t="s">
        <v>1842</v>
      </c>
      <c r="C396" t="s">
        <v>1843</v>
      </c>
      <c r="D396">
        <v>395</v>
      </c>
      <c r="E396" t="str">
        <f t="shared" si="6"/>
        <v>trecientosnoventaycinco</v>
      </c>
    </row>
    <row r="397" spans="2:5" x14ac:dyDescent="0.3">
      <c r="B397" t="s">
        <v>1844</v>
      </c>
      <c r="C397" t="s">
        <v>1845</v>
      </c>
      <c r="D397">
        <v>396</v>
      </c>
      <c r="E397" t="str">
        <f t="shared" si="6"/>
        <v>trecientosnoventayseis</v>
      </c>
    </row>
    <row r="398" spans="2:5" x14ac:dyDescent="0.3">
      <c r="B398" t="s">
        <v>1846</v>
      </c>
      <c r="C398" t="s">
        <v>1847</v>
      </c>
      <c r="D398">
        <v>397</v>
      </c>
      <c r="E398" t="str">
        <f t="shared" si="6"/>
        <v>trecientosnoventaysiete</v>
      </c>
    </row>
    <row r="399" spans="2:5" x14ac:dyDescent="0.3">
      <c r="B399" t="s">
        <v>1848</v>
      </c>
      <c r="C399" t="s">
        <v>1849</v>
      </c>
      <c r="D399">
        <v>398</v>
      </c>
      <c r="E399" t="str">
        <f t="shared" si="6"/>
        <v>trecientosnoventayocho</v>
      </c>
    </row>
    <row r="400" spans="2:5" x14ac:dyDescent="0.3">
      <c r="B400" t="s">
        <v>1850</v>
      </c>
      <c r="C400" t="s">
        <v>1851</v>
      </c>
      <c r="D400">
        <v>399</v>
      </c>
      <c r="E400" t="str">
        <f t="shared" si="6"/>
        <v>trecientosnoventaynueve</v>
      </c>
    </row>
    <row r="401" spans="2:5" x14ac:dyDescent="0.3">
      <c r="B401" t="s">
        <v>1852</v>
      </c>
      <c r="C401" t="s">
        <v>1853</v>
      </c>
      <c r="D401">
        <v>400</v>
      </c>
      <c r="E401" t="str">
        <f t="shared" si="6"/>
        <v>cuatrocientos</v>
      </c>
    </row>
    <row r="402" spans="2:5" x14ac:dyDescent="0.3">
      <c r="B402" t="s">
        <v>1854</v>
      </c>
      <c r="C402" t="s">
        <v>1855</v>
      </c>
      <c r="D402">
        <v>401</v>
      </c>
      <c r="E402" t="str">
        <f t="shared" si="6"/>
        <v>cuatrocientosuno</v>
      </c>
    </row>
    <row r="403" spans="2:5" x14ac:dyDescent="0.3">
      <c r="B403" t="s">
        <v>1856</v>
      </c>
      <c r="C403" t="s">
        <v>1857</v>
      </c>
      <c r="D403">
        <v>402</v>
      </c>
      <c r="E403" t="str">
        <f t="shared" si="6"/>
        <v>cuatrocientosdos</v>
      </c>
    </row>
    <row r="404" spans="2:5" x14ac:dyDescent="0.3">
      <c r="B404" t="s">
        <v>1858</v>
      </c>
      <c r="C404" t="s">
        <v>1859</v>
      </c>
      <c r="D404">
        <v>403</v>
      </c>
      <c r="E404" t="str">
        <f t="shared" si="6"/>
        <v>cuatrocientostres</v>
      </c>
    </row>
    <row r="405" spans="2:5" x14ac:dyDescent="0.3">
      <c r="B405" t="s">
        <v>1860</v>
      </c>
      <c r="C405" t="s">
        <v>1861</v>
      </c>
      <c r="D405">
        <v>404</v>
      </c>
      <c r="E405" t="str">
        <f t="shared" si="6"/>
        <v>cuatrocientoscuatro</v>
      </c>
    </row>
    <row r="406" spans="2:5" x14ac:dyDescent="0.3">
      <c r="B406" t="s">
        <v>1862</v>
      </c>
      <c r="C406" t="s">
        <v>1863</v>
      </c>
      <c r="D406">
        <v>405</v>
      </c>
      <c r="E406" t="str">
        <f t="shared" si="6"/>
        <v>cuatrocientoscinco</v>
      </c>
    </row>
    <row r="407" spans="2:5" x14ac:dyDescent="0.3">
      <c r="B407" t="s">
        <v>1864</v>
      </c>
      <c r="C407" t="s">
        <v>1865</v>
      </c>
      <c r="D407">
        <v>406</v>
      </c>
      <c r="E407" t="str">
        <f t="shared" si="6"/>
        <v>cuatrocientosseis</v>
      </c>
    </row>
    <row r="408" spans="2:5" x14ac:dyDescent="0.3">
      <c r="B408" t="s">
        <v>1866</v>
      </c>
      <c r="C408" t="s">
        <v>1867</v>
      </c>
      <c r="D408">
        <v>407</v>
      </c>
      <c r="E408" t="str">
        <f t="shared" si="6"/>
        <v>cuatrocientossiete</v>
      </c>
    </row>
    <row r="409" spans="2:5" x14ac:dyDescent="0.3">
      <c r="B409" t="s">
        <v>1868</v>
      </c>
      <c r="C409" t="s">
        <v>1869</v>
      </c>
      <c r="D409">
        <v>408</v>
      </c>
      <c r="E409" t="str">
        <f t="shared" si="6"/>
        <v>cuatrocientosocho</v>
      </c>
    </row>
    <row r="410" spans="2:5" x14ac:dyDescent="0.3">
      <c r="B410" t="s">
        <v>1870</v>
      </c>
      <c r="C410" t="s">
        <v>1871</v>
      </c>
      <c r="D410">
        <v>409</v>
      </c>
      <c r="E410" t="str">
        <f t="shared" si="6"/>
        <v>cuatrocientosnueve</v>
      </c>
    </row>
    <row r="411" spans="2:5" x14ac:dyDescent="0.3">
      <c r="B411" t="s">
        <v>1872</v>
      </c>
      <c r="C411" t="s">
        <v>1873</v>
      </c>
      <c r="D411">
        <v>410</v>
      </c>
      <c r="E411" t="str">
        <f t="shared" si="6"/>
        <v>cuatrocientosdiez</v>
      </c>
    </row>
    <row r="412" spans="2:5" x14ac:dyDescent="0.3">
      <c r="B412" t="s">
        <v>1874</v>
      </c>
      <c r="C412" t="s">
        <v>1875</v>
      </c>
      <c r="D412">
        <v>411</v>
      </c>
      <c r="E412" t="str">
        <f t="shared" si="6"/>
        <v>cuatrocientosonce</v>
      </c>
    </row>
    <row r="413" spans="2:5" x14ac:dyDescent="0.3">
      <c r="B413" t="s">
        <v>1876</v>
      </c>
      <c r="C413" t="s">
        <v>1877</v>
      </c>
      <c r="D413">
        <v>412</v>
      </c>
      <c r="E413" t="str">
        <f t="shared" si="6"/>
        <v>cuatrocientosdoce</v>
      </c>
    </row>
    <row r="414" spans="2:5" x14ac:dyDescent="0.3">
      <c r="B414" t="s">
        <v>1878</v>
      </c>
      <c r="C414" t="s">
        <v>1879</v>
      </c>
      <c r="D414">
        <v>413</v>
      </c>
      <c r="E414" t="str">
        <f t="shared" si="6"/>
        <v>cuatrocientostrece</v>
      </c>
    </row>
    <row r="415" spans="2:5" x14ac:dyDescent="0.3">
      <c r="B415" t="s">
        <v>1880</v>
      </c>
      <c r="C415" t="s">
        <v>1881</v>
      </c>
      <c r="D415">
        <v>414</v>
      </c>
      <c r="E415" t="str">
        <f t="shared" si="6"/>
        <v>cuatrocientoscatorce</v>
      </c>
    </row>
    <row r="416" spans="2:5" x14ac:dyDescent="0.3">
      <c r="B416" t="s">
        <v>1882</v>
      </c>
      <c r="C416" t="s">
        <v>1883</v>
      </c>
      <c r="D416">
        <v>415</v>
      </c>
      <c r="E416" t="str">
        <f t="shared" si="6"/>
        <v>cuatrocientosquince</v>
      </c>
    </row>
    <row r="417" spans="2:5" x14ac:dyDescent="0.3">
      <c r="B417" t="s">
        <v>1884</v>
      </c>
      <c r="C417" t="s">
        <v>1885</v>
      </c>
      <c r="D417">
        <v>416</v>
      </c>
      <c r="E417" t="str">
        <f t="shared" si="6"/>
        <v>cuatrocientosdiecieis</v>
      </c>
    </row>
    <row r="418" spans="2:5" x14ac:dyDescent="0.3">
      <c r="B418" t="s">
        <v>1886</v>
      </c>
      <c r="C418" t="s">
        <v>1887</v>
      </c>
      <c r="D418">
        <v>417</v>
      </c>
      <c r="E418" t="str">
        <f t="shared" si="6"/>
        <v>cuatrocientosdiecisiete</v>
      </c>
    </row>
    <row r="419" spans="2:5" x14ac:dyDescent="0.3">
      <c r="B419" t="s">
        <v>1888</v>
      </c>
      <c r="C419" t="s">
        <v>1889</v>
      </c>
      <c r="D419">
        <v>418</v>
      </c>
      <c r="E419" t="str">
        <f t="shared" si="6"/>
        <v>cuatrocientosdieciocho</v>
      </c>
    </row>
    <row r="420" spans="2:5" x14ac:dyDescent="0.3">
      <c r="B420" t="s">
        <v>1890</v>
      </c>
      <c r="C420" t="s">
        <v>1891</v>
      </c>
      <c r="D420">
        <v>419</v>
      </c>
      <c r="E420" t="str">
        <f t="shared" si="6"/>
        <v>cuatrocientosdiecinueve</v>
      </c>
    </row>
    <row r="421" spans="2:5" x14ac:dyDescent="0.3">
      <c r="B421" t="s">
        <v>1892</v>
      </c>
      <c r="C421" t="s">
        <v>1893</v>
      </c>
      <c r="D421">
        <v>420</v>
      </c>
      <c r="E421" t="str">
        <f t="shared" si="6"/>
        <v>cuatrocientosveinte</v>
      </c>
    </row>
    <row r="422" spans="2:5" x14ac:dyDescent="0.3">
      <c r="B422" t="s">
        <v>1894</v>
      </c>
      <c r="C422" t="s">
        <v>1895</v>
      </c>
      <c r="D422">
        <v>421</v>
      </c>
      <c r="E422" t="str">
        <f t="shared" si="6"/>
        <v>cuatrocientosveintiuno</v>
      </c>
    </row>
    <row r="423" spans="2:5" x14ac:dyDescent="0.3">
      <c r="B423" t="s">
        <v>1896</v>
      </c>
      <c r="C423" t="s">
        <v>1897</v>
      </c>
      <c r="D423">
        <v>422</v>
      </c>
      <c r="E423" t="str">
        <f t="shared" si="6"/>
        <v>cuatrocientosveintidos</v>
      </c>
    </row>
    <row r="424" spans="2:5" x14ac:dyDescent="0.3">
      <c r="B424" t="s">
        <v>1898</v>
      </c>
      <c r="C424" t="s">
        <v>1899</v>
      </c>
      <c r="D424">
        <v>423</v>
      </c>
      <c r="E424" t="str">
        <f t="shared" si="6"/>
        <v>cuatrocientosveintitres</v>
      </c>
    </row>
    <row r="425" spans="2:5" x14ac:dyDescent="0.3">
      <c r="B425" t="s">
        <v>1900</v>
      </c>
      <c r="C425" t="s">
        <v>1901</v>
      </c>
      <c r="D425">
        <v>424</v>
      </c>
      <c r="E425" t="str">
        <f t="shared" si="6"/>
        <v>cuatrocientosveinticuatro</v>
      </c>
    </row>
    <row r="426" spans="2:5" x14ac:dyDescent="0.3">
      <c r="B426" t="s">
        <v>1902</v>
      </c>
      <c r="C426" t="s">
        <v>1903</v>
      </c>
      <c r="D426">
        <v>425</v>
      </c>
      <c r="E426" t="str">
        <f t="shared" si="6"/>
        <v>cuatrocientosveinticinco</v>
      </c>
    </row>
    <row r="427" spans="2:5" x14ac:dyDescent="0.3">
      <c r="B427" t="s">
        <v>1904</v>
      </c>
      <c r="C427" t="s">
        <v>1905</v>
      </c>
      <c r="D427">
        <v>426</v>
      </c>
      <c r="E427" t="str">
        <f t="shared" si="6"/>
        <v>cuatrocientosveintiseis</v>
      </c>
    </row>
    <row r="428" spans="2:5" x14ac:dyDescent="0.3">
      <c r="B428" t="s">
        <v>1906</v>
      </c>
      <c r="C428" t="s">
        <v>1907</v>
      </c>
      <c r="D428">
        <v>427</v>
      </c>
      <c r="E428" t="str">
        <f t="shared" si="6"/>
        <v>cuatrocientosveintisiete</v>
      </c>
    </row>
    <row r="429" spans="2:5" x14ac:dyDescent="0.3">
      <c r="B429" t="s">
        <v>1908</v>
      </c>
      <c r="C429" t="s">
        <v>1909</v>
      </c>
      <c r="D429">
        <v>428</v>
      </c>
      <c r="E429" t="str">
        <f t="shared" si="6"/>
        <v>cuatrocientosveintiocho</v>
      </c>
    </row>
    <row r="430" spans="2:5" x14ac:dyDescent="0.3">
      <c r="B430" t="s">
        <v>1910</v>
      </c>
      <c r="C430" t="s">
        <v>1911</v>
      </c>
      <c r="D430">
        <v>429</v>
      </c>
      <c r="E430" t="str">
        <f t="shared" si="6"/>
        <v>cuatrocientosveintinueve</v>
      </c>
    </row>
    <row r="431" spans="2:5" x14ac:dyDescent="0.3">
      <c r="B431" t="s">
        <v>1912</v>
      </c>
      <c r="C431" t="s">
        <v>1913</v>
      </c>
      <c r="D431">
        <v>430</v>
      </c>
      <c r="E431" t="str">
        <f t="shared" si="6"/>
        <v>cuatrocientostreinta</v>
      </c>
    </row>
    <row r="432" spans="2:5" x14ac:dyDescent="0.3">
      <c r="B432" t="s">
        <v>1914</v>
      </c>
      <c r="C432" t="s">
        <v>1915</v>
      </c>
      <c r="D432">
        <v>431</v>
      </c>
      <c r="E432" t="str">
        <f t="shared" si="6"/>
        <v>cuatrocientostreintayuno</v>
      </c>
    </row>
    <row r="433" spans="2:5" x14ac:dyDescent="0.3">
      <c r="B433" t="s">
        <v>1916</v>
      </c>
      <c r="C433" t="s">
        <v>1917</v>
      </c>
      <c r="D433">
        <v>432</v>
      </c>
      <c r="E433" t="str">
        <f t="shared" si="6"/>
        <v>cuatrocientostreintaydos</v>
      </c>
    </row>
    <row r="434" spans="2:5" x14ac:dyDescent="0.3">
      <c r="B434" t="s">
        <v>1918</v>
      </c>
      <c r="C434" t="s">
        <v>1919</v>
      </c>
      <c r="D434">
        <v>433</v>
      </c>
      <c r="E434" t="str">
        <f t="shared" si="6"/>
        <v>cuatrocientostreintaytres</v>
      </c>
    </row>
    <row r="435" spans="2:5" x14ac:dyDescent="0.3">
      <c r="B435" t="s">
        <v>1920</v>
      </c>
      <c r="C435" t="s">
        <v>1921</v>
      </c>
      <c r="D435">
        <v>434</v>
      </c>
      <c r="E435" t="str">
        <f t="shared" si="6"/>
        <v>cuatrocientostreintaycuatro</v>
      </c>
    </row>
    <row r="436" spans="2:5" x14ac:dyDescent="0.3">
      <c r="B436" t="s">
        <v>1922</v>
      </c>
      <c r="C436" t="s">
        <v>1923</v>
      </c>
      <c r="D436">
        <v>435</v>
      </c>
      <c r="E436" t="str">
        <f t="shared" si="6"/>
        <v>cuatrocientostreintaycinco</v>
      </c>
    </row>
    <row r="437" spans="2:5" x14ac:dyDescent="0.3">
      <c r="B437" t="s">
        <v>1924</v>
      </c>
      <c r="C437" t="s">
        <v>1925</v>
      </c>
      <c r="D437">
        <v>436</v>
      </c>
      <c r="E437" t="str">
        <f t="shared" si="6"/>
        <v>cuatrocientostreintayseis</v>
      </c>
    </row>
    <row r="438" spans="2:5" x14ac:dyDescent="0.3">
      <c r="B438" t="s">
        <v>1926</v>
      </c>
      <c r="C438" t="s">
        <v>1927</v>
      </c>
      <c r="D438">
        <v>437</v>
      </c>
      <c r="E438" t="str">
        <f t="shared" si="6"/>
        <v>cuatrocientostreintaysiete</v>
      </c>
    </row>
    <row r="439" spans="2:5" x14ac:dyDescent="0.3">
      <c r="B439" t="s">
        <v>1928</v>
      </c>
      <c r="C439" t="s">
        <v>1929</v>
      </c>
      <c r="D439">
        <v>438</v>
      </c>
      <c r="E439" t="str">
        <f t="shared" si="6"/>
        <v>cuatrocientostreintayocho</v>
      </c>
    </row>
    <row r="440" spans="2:5" x14ac:dyDescent="0.3">
      <c r="B440" t="s">
        <v>1930</v>
      </c>
      <c r="C440" t="s">
        <v>1931</v>
      </c>
      <c r="D440">
        <v>439</v>
      </c>
      <c r="E440" t="str">
        <f t="shared" si="6"/>
        <v>cuatrocientostreintaynueve</v>
      </c>
    </row>
    <row r="441" spans="2:5" x14ac:dyDescent="0.3">
      <c r="B441" t="s">
        <v>1932</v>
      </c>
      <c r="C441" t="s">
        <v>1933</v>
      </c>
      <c r="D441">
        <v>440</v>
      </c>
      <c r="E441" t="str">
        <f t="shared" si="6"/>
        <v>cuatrocientoscuarenta</v>
      </c>
    </row>
    <row r="442" spans="2:5" x14ac:dyDescent="0.3">
      <c r="B442" t="s">
        <v>1934</v>
      </c>
      <c r="C442" t="s">
        <v>1935</v>
      </c>
      <c r="D442">
        <v>441</v>
      </c>
      <c r="E442" t="str">
        <f t="shared" si="6"/>
        <v>cuatrocientoscuarentayuno</v>
      </c>
    </row>
    <row r="443" spans="2:5" x14ac:dyDescent="0.3">
      <c r="B443" t="s">
        <v>1936</v>
      </c>
      <c r="C443" t="s">
        <v>1937</v>
      </c>
      <c r="D443">
        <v>442</v>
      </c>
      <c r="E443" t="str">
        <f t="shared" si="6"/>
        <v>cuatrocientoscuarentaydos</v>
      </c>
    </row>
    <row r="444" spans="2:5" x14ac:dyDescent="0.3">
      <c r="B444" t="s">
        <v>1938</v>
      </c>
      <c r="C444" t="s">
        <v>1939</v>
      </c>
      <c r="D444">
        <v>443</v>
      </c>
      <c r="E444" t="str">
        <f t="shared" si="6"/>
        <v>cuatrocientoscuarentaytres</v>
      </c>
    </row>
    <row r="445" spans="2:5" x14ac:dyDescent="0.3">
      <c r="B445" t="s">
        <v>1940</v>
      </c>
      <c r="C445" t="s">
        <v>1941</v>
      </c>
      <c r="D445">
        <v>444</v>
      </c>
      <c r="E445" t="str">
        <f t="shared" si="6"/>
        <v>cuatrocientoscuarentaycuatro</v>
      </c>
    </row>
    <row r="446" spans="2:5" x14ac:dyDescent="0.3">
      <c r="B446" t="s">
        <v>1942</v>
      </c>
      <c r="C446" t="s">
        <v>1943</v>
      </c>
      <c r="D446">
        <v>445</v>
      </c>
      <c r="E446" t="str">
        <f t="shared" si="6"/>
        <v>cuatrocientoscuarentaycinco</v>
      </c>
    </row>
    <row r="447" spans="2:5" x14ac:dyDescent="0.3">
      <c r="B447" t="s">
        <v>1944</v>
      </c>
      <c r="C447" t="s">
        <v>1945</v>
      </c>
      <c r="D447">
        <v>446</v>
      </c>
      <c r="E447" t="str">
        <f t="shared" si="6"/>
        <v>cuatrocientoscuarentayseis</v>
      </c>
    </row>
    <row r="448" spans="2:5" x14ac:dyDescent="0.3">
      <c r="B448" t="s">
        <v>1946</v>
      </c>
      <c r="C448" t="s">
        <v>1947</v>
      </c>
      <c r="D448">
        <v>447</v>
      </c>
      <c r="E448" t="str">
        <f t="shared" si="6"/>
        <v>cuatrocientoscuarentaysiete</v>
      </c>
    </row>
    <row r="449" spans="2:5" x14ac:dyDescent="0.3">
      <c r="B449" t="s">
        <v>1948</v>
      </c>
      <c r="C449" t="s">
        <v>1949</v>
      </c>
      <c r="D449">
        <v>448</v>
      </c>
      <c r="E449" t="str">
        <f t="shared" si="6"/>
        <v>cuatrocientoscuarentayocho</v>
      </c>
    </row>
    <row r="450" spans="2:5" x14ac:dyDescent="0.3">
      <c r="B450" t="s">
        <v>1950</v>
      </c>
      <c r="C450" t="s">
        <v>1951</v>
      </c>
      <c r="D450">
        <v>449</v>
      </c>
      <c r="E450" t="str">
        <f t="shared" si="6"/>
        <v>cuatrocientoscuarentaynueve</v>
      </c>
    </row>
    <row r="451" spans="2:5" x14ac:dyDescent="0.3">
      <c r="B451" t="s">
        <v>1952</v>
      </c>
      <c r="C451" t="s">
        <v>1953</v>
      </c>
      <c r="D451">
        <v>450</v>
      </c>
      <c r="E451" t="str">
        <f t="shared" ref="E451:E514" si="7">C451</f>
        <v>cuatrocientoscincuenta</v>
      </c>
    </row>
    <row r="452" spans="2:5" x14ac:dyDescent="0.3">
      <c r="B452" t="s">
        <v>1954</v>
      </c>
      <c r="C452" t="s">
        <v>1955</v>
      </c>
      <c r="D452">
        <v>451</v>
      </c>
      <c r="E452" t="str">
        <f t="shared" si="7"/>
        <v>cuatrocientoscincuentayuno</v>
      </c>
    </row>
    <row r="453" spans="2:5" x14ac:dyDescent="0.3">
      <c r="B453" t="s">
        <v>1956</v>
      </c>
      <c r="C453" t="s">
        <v>1957</v>
      </c>
      <c r="D453">
        <v>452</v>
      </c>
      <c r="E453" t="str">
        <f t="shared" si="7"/>
        <v>cuatrocientoscincuentaydos</v>
      </c>
    </row>
    <row r="454" spans="2:5" x14ac:dyDescent="0.3">
      <c r="B454" t="s">
        <v>1958</v>
      </c>
      <c r="C454" t="s">
        <v>1959</v>
      </c>
      <c r="D454">
        <v>453</v>
      </c>
      <c r="E454" t="str">
        <f t="shared" si="7"/>
        <v>cuatrocientoscincuentaytres</v>
      </c>
    </row>
    <row r="455" spans="2:5" x14ac:dyDescent="0.3">
      <c r="B455" t="s">
        <v>1960</v>
      </c>
      <c r="C455" t="s">
        <v>1961</v>
      </c>
      <c r="D455">
        <v>454</v>
      </c>
      <c r="E455" t="str">
        <f t="shared" si="7"/>
        <v>cuatrocientoscincuentaycuatro</v>
      </c>
    </row>
    <row r="456" spans="2:5" x14ac:dyDescent="0.3">
      <c r="B456" t="s">
        <v>1962</v>
      </c>
      <c r="C456" t="s">
        <v>1963</v>
      </c>
      <c r="D456">
        <v>455</v>
      </c>
      <c r="E456" t="str">
        <f t="shared" si="7"/>
        <v>cuatrocientoscincuentaycinco</v>
      </c>
    </row>
    <row r="457" spans="2:5" x14ac:dyDescent="0.3">
      <c r="B457" t="s">
        <v>1964</v>
      </c>
      <c r="C457" t="s">
        <v>1965</v>
      </c>
      <c r="D457">
        <v>456</v>
      </c>
      <c r="E457" t="str">
        <f t="shared" si="7"/>
        <v>cuatrocientoscincuentayseis</v>
      </c>
    </row>
    <row r="458" spans="2:5" x14ac:dyDescent="0.3">
      <c r="B458" t="s">
        <v>1966</v>
      </c>
      <c r="C458" t="s">
        <v>1967</v>
      </c>
      <c r="D458">
        <v>457</v>
      </c>
      <c r="E458" t="str">
        <f t="shared" si="7"/>
        <v>cuatrocientoscincuentaysiete</v>
      </c>
    </row>
    <row r="459" spans="2:5" x14ac:dyDescent="0.3">
      <c r="B459" t="s">
        <v>1968</v>
      </c>
      <c r="C459" t="s">
        <v>1969</v>
      </c>
      <c r="D459">
        <v>458</v>
      </c>
      <c r="E459" t="str">
        <f t="shared" si="7"/>
        <v>cuatrocientoscincuentayocho</v>
      </c>
    </row>
    <row r="460" spans="2:5" x14ac:dyDescent="0.3">
      <c r="B460" t="s">
        <v>1970</v>
      </c>
      <c r="C460" t="s">
        <v>1971</v>
      </c>
      <c r="D460">
        <v>459</v>
      </c>
      <c r="E460" t="str">
        <f t="shared" si="7"/>
        <v>cuatrocientoscincuentaynueve</v>
      </c>
    </row>
    <row r="461" spans="2:5" x14ac:dyDescent="0.3">
      <c r="B461" t="s">
        <v>1972</v>
      </c>
      <c r="C461" t="s">
        <v>1973</v>
      </c>
      <c r="D461">
        <v>460</v>
      </c>
      <c r="E461" t="str">
        <f t="shared" si="7"/>
        <v>cuatrocientossesenta</v>
      </c>
    </row>
    <row r="462" spans="2:5" x14ac:dyDescent="0.3">
      <c r="B462" t="s">
        <v>1974</v>
      </c>
      <c r="C462" t="s">
        <v>1975</v>
      </c>
      <c r="D462">
        <v>461</v>
      </c>
      <c r="E462" t="str">
        <f t="shared" si="7"/>
        <v>cuatrocientossesentayuno</v>
      </c>
    </row>
    <row r="463" spans="2:5" x14ac:dyDescent="0.3">
      <c r="B463" t="s">
        <v>1976</v>
      </c>
      <c r="C463" t="s">
        <v>1977</v>
      </c>
      <c r="D463">
        <v>462</v>
      </c>
      <c r="E463" t="str">
        <f t="shared" si="7"/>
        <v>cuatrocientossesentaydos</v>
      </c>
    </row>
    <row r="464" spans="2:5" x14ac:dyDescent="0.3">
      <c r="B464" t="s">
        <v>1978</v>
      </c>
      <c r="C464" t="s">
        <v>1979</v>
      </c>
      <c r="D464">
        <v>463</v>
      </c>
      <c r="E464" t="str">
        <f t="shared" si="7"/>
        <v>cuatrocientossesentaytres</v>
      </c>
    </row>
    <row r="465" spans="2:5" x14ac:dyDescent="0.3">
      <c r="B465" t="s">
        <v>1980</v>
      </c>
      <c r="C465" t="s">
        <v>1981</v>
      </c>
      <c r="D465">
        <v>464</v>
      </c>
      <c r="E465" t="str">
        <f t="shared" si="7"/>
        <v>cuatrocientossesentaycuatro</v>
      </c>
    </row>
    <row r="466" spans="2:5" x14ac:dyDescent="0.3">
      <c r="B466" t="s">
        <v>1982</v>
      </c>
      <c r="C466" t="s">
        <v>1983</v>
      </c>
      <c r="D466">
        <v>465</v>
      </c>
      <c r="E466" t="str">
        <f t="shared" si="7"/>
        <v>cuatrocientossesentaycinco</v>
      </c>
    </row>
    <row r="467" spans="2:5" x14ac:dyDescent="0.3">
      <c r="B467" t="s">
        <v>1984</v>
      </c>
      <c r="C467" t="s">
        <v>1985</v>
      </c>
      <c r="D467">
        <v>466</v>
      </c>
      <c r="E467" t="str">
        <f t="shared" si="7"/>
        <v>cuatrocientossesentayseis</v>
      </c>
    </row>
    <row r="468" spans="2:5" x14ac:dyDescent="0.3">
      <c r="B468" t="s">
        <v>1986</v>
      </c>
      <c r="C468" t="s">
        <v>1987</v>
      </c>
      <c r="D468">
        <v>467</v>
      </c>
      <c r="E468" t="str">
        <f t="shared" si="7"/>
        <v>cuatrocientossesentaysiete</v>
      </c>
    </row>
    <row r="469" spans="2:5" x14ac:dyDescent="0.3">
      <c r="B469" t="s">
        <v>1988</v>
      </c>
      <c r="C469" t="s">
        <v>1989</v>
      </c>
      <c r="D469">
        <v>468</v>
      </c>
      <c r="E469" t="str">
        <f t="shared" si="7"/>
        <v>cuatrocientossesentayocho</v>
      </c>
    </row>
    <row r="470" spans="2:5" x14ac:dyDescent="0.3">
      <c r="B470" t="s">
        <v>1990</v>
      </c>
      <c r="C470" t="s">
        <v>1991</v>
      </c>
      <c r="D470">
        <v>469</v>
      </c>
      <c r="E470" t="str">
        <f t="shared" si="7"/>
        <v>cuatrocientossesentaynueve</v>
      </c>
    </row>
    <row r="471" spans="2:5" x14ac:dyDescent="0.3">
      <c r="B471" t="s">
        <v>1992</v>
      </c>
      <c r="C471" t="s">
        <v>1993</v>
      </c>
      <c r="D471">
        <v>470</v>
      </c>
      <c r="E471" t="str">
        <f t="shared" si="7"/>
        <v>cuatrocientossetenta</v>
      </c>
    </row>
    <row r="472" spans="2:5" x14ac:dyDescent="0.3">
      <c r="B472" t="s">
        <v>1994</v>
      </c>
      <c r="C472" t="s">
        <v>1995</v>
      </c>
      <c r="D472">
        <v>471</v>
      </c>
      <c r="E472" t="str">
        <f t="shared" si="7"/>
        <v>cuatrocientossetentayuno</v>
      </c>
    </row>
    <row r="473" spans="2:5" x14ac:dyDescent="0.3">
      <c r="B473" t="s">
        <v>1996</v>
      </c>
      <c r="C473" t="s">
        <v>1997</v>
      </c>
      <c r="D473">
        <v>472</v>
      </c>
      <c r="E473" t="str">
        <f t="shared" si="7"/>
        <v>cuatrocientossetentaydos</v>
      </c>
    </row>
    <row r="474" spans="2:5" x14ac:dyDescent="0.3">
      <c r="B474" t="s">
        <v>1998</v>
      </c>
      <c r="C474" t="s">
        <v>1999</v>
      </c>
      <c r="D474">
        <v>473</v>
      </c>
      <c r="E474" t="str">
        <f t="shared" si="7"/>
        <v>cuatrocientossetentaytres</v>
      </c>
    </row>
    <row r="475" spans="2:5" x14ac:dyDescent="0.3">
      <c r="B475" t="s">
        <v>2000</v>
      </c>
      <c r="C475" t="s">
        <v>2001</v>
      </c>
      <c r="D475">
        <v>474</v>
      </c>
      <c r="E475" t="str">
        <f t="shared" si="7"/>
        <v>cuatrocientossetentaycuatro</v>
      </c>
    </row>
    <row r="476" spans="2:5" x14ac:dyDescent="0.3">
      <c r="B476" t="s">
        <v>2002</v>
      </c>
      <c r="C476" t="s">
        <v>2003</v>
      </c>
      <c r="D476">
        <v>475</v>
      </c>
      <c r="E476" t="str">
        <f t="shared" si="7"/>
        <v>cuatrocientossetentaycinco</v>
      </c>
    </row>
    <row r="477" spans="2:5" x14ac:dyDescent="0.3">
      <c r="B477" t="s">
        <v>2004</v>
      </c>
      <c r="C477" t="s">
        <v>2005</v>
      </c>
      <c r="D477">
        <v>476</v>
      </c>
      <c r="E477" t="str">
        <f t="shared" si="7"/>
        <v>cuatrocientossetentayseis</v>
      </c>
    </row>
    <row r="478" spans="2:5" x14ac:dyDescent="0.3">
      <c r="B478" t="s">
        <v>2006</v>
      </c>
      <c r="C478" t="s">
        <v>2007</v>
      </c>
      <c r="D478">
        <v>477</v>
      </c>
      <c r="E478" t="str">
        <f t="shared" si="7"/>
        <v>cuatrocientossetentaysiete</v>
      </c>
    </row>
    <row r="479" spans="2:5" x14ac:dyDescent="0.3">
      <c r="B479" t="s">
        <v>2008</v>
      </c>
      <c r="C479" t="s">
        <v>2009</v>
      </c>
      <c r="D479">
        <v>478</v>
      </c>
      <c r="E479" t="str">
        <f t="shared" si="7"/>
        <v>cuatrocientossetentayocho</v>
      </c>
    </row>
    <row r="480" spans="2:5" x14ac:dyDescent="0.3">
      <c r="B480" t="s">
        <v>2010</v>
      </c>
      <c r="C480" t="s">
        <v>2011</v>
      </c>
      <c r="D480">
        <v>479</v>
      </c>
      <c r="E480" t="str">
        <f t="shared" si="7"/>
        <v>cuatrocientossetentaynueve</v>
      </c>
    </row>
    <row r="481" spans="2:5" x14ac:dyDescent="0.3">
      <c r="B481" t="s">
        <v>2012</v>
      </c>
      <c r="C481" t="s">
        <v>2013</v>
      </c>
      <c r="D481">
        <v>480</v>
      </c>
      <c r="E481" t="str">
        <f t="shared" si="7"/>
        <v>cuatrocientosochenta</v>
      </c>
    </row>
    <row r="482" spans="2:5" x14ac:dyDescent="0.3">
      <c r="B482" t="s">
        <v>2014</v>
      </c>
      <c r="C482" t="s">
        <v>2015</v>
      </c>
      <c r="D482">
        <v>481</v>
      </c>
      <c r="E482" t="str">
        <f t="shared" si="7"/>
        <v>cuatrocientosochentayuno</v>
      </c>
    </row>
    <row r="483" spans="2:5" x14ac:dyDescent="0.3">
      <c r="B483" t="s">
        <v>2016</v>
      </c>
      <c r="C483" t="s">
        <v>2017</v>
      </c>
      <c r="D483">
        <v>482</v>
      </c>
      <c r="E483" t="str">
        <f t="shared" si="7"/>
        <v>cuatrocientosochentaydos</v>
      </c>
    </row>
    <row r="484" spans="2:5" x14ac:dyDescent="0.3">
      <c r="B484" t="s">
        <v>2018</v>
      </c>
      <c r="C484" t="s">
        <v>2019</v>
      </c>
      <c r="D484">
        <v>483</v>
      </c>
      <c r="E484" t="str">
        <f t="shared" si="7"/>
        <v>cuatrocientosochentaytres</v>
      </c>
    </row>
    <row r="485" spans="2:5" x14ac:dyDescent="0.3">
      <c r="B485" t="s">
        <v>2020</v>
      </c>
      <c r="C485" t="s">
        <v>2021</v>
      </c>
      <c r="D485">
        <v>484</v>
      </c>
      <c r="E485" t="str">
        <f t="shared" si="7"/>
        <v>cuatrocientosochentaycuatro</v>
      </c>
    </row>
    <row r="486" spans="2:5" x14ac:dyDescent="0.3">
      <c r="B486" t="s">
        <v>2022</v>
      </c>
      <c r="C486" t="s">
        <v>2023</v>
      </c>
      <c r="D486">
        <v>485</v>
      </c>
      <c r="E486" t="str">
        <f t="shared" si="7"/>
        <v>cuatrocientosochentaycinco</v>
      </c>
    </row>
    <row r="487" spans="2:5" x14ac:dyDescent="0.3">
      <c r="B487" t="s">
        <v>2024</v>
      </c>
      <c r="C487" t="s">
        <v>2025</v>
      </c>
      <c r="D487">
        <v>486</v>
      </c>
      <c r="E487" t="str">
        <f t="shared" si="7"/>
        <v>cuatrocientosochentayseis</v>
      </c>
    </row>
    <row r="488" spans="2:5" x14ac:dyDescent="0.3">
      <c r="B488" t="s">
        <v>2026</v>
      </c>
      <c r="C488" t="s">
        <v>2027</v>
      </c>
      <c r="D488">
        <v>487</v>
      </c>
      <c r="E488" t="str">
        <f t="shared" si="7"/>
        <v>cuatrocientosochentaysiete</v>
      </c>
    </row>
    <row r="489" spans="2:5" x14ac:dyDescent="0.3">
      <c r="B489" t="s">
        <v>2028</v>
      </c>
      <c r="C489" t="s">
        <v>2029</v>
      </c>
      <c r="D489">
        <v>488</v>
      </c>
      <c r="E489" t="str">
        <f t="shared" si="7"/>
        <v>cuatrocientosochentayocho</v>
      </c>
    </row>
    <row r="490" spans="2:5" x14ac:dyDescent="0.3">
      <c r="B490" t="s">
        <v>2030</v>
      </c>
      <c r="C490" t="s">
        <v>2031</v>
      </c>
      <c r="D490">
        <v>489</v>
      </c>
      <c r="E490" t="str">
        <f t="shared" si="7"/>
        <v>cuatrocientosochentaynueve</v>
      </c>
    </row>
    <row r="491" spans="2:5" x14ac:dyDescent="0.3">
      <c r="B491" t="s">
        <v>2032</v>
      </c>
      <c r="C491" t="s">
        <v>2033</v>
      </c>
      <c r="D491">
        <v>490</v>
      </c>
      <c r="E491" t="str">
        <f t="shared" si="7"/>
        <v>cuatrocientosnoventa</v>
      </c>
    </row>
    <row r="492" spans="2:5" x14ac:dyDescent="0.3">
      <c r="B492" t="s">
        <v>2034</v>
      </c>
      <c r="C492" t="s">
        <v>2035</v>
      </c>
      <c r="D492">
        <v>491</v>
      </c>
      <c r="E492" t="str">
        <f t="shared" si="7"/>
        <v>cuatrocientosnoventayuno</v>
      </c>
    </row>
    <row r="493" spans="2:5" x14ac:dyDescent="0.3">
      <c r="B493" t="s">
        <v>2036</v>
      </c>
      <c r="C493" t="s">
        <v>2037</v>
      </c>
      <c r="D493">
        <v>492</v>
      </c>
      <c r="E493" t="str">
        <f t="shared" si="7"/>
        <v>cuatrocientosnoventaydos</v>
      </c>
    </row>
    <row r="494" spans="2:5" x14ac:dyDescent="0.3">
      <c r="B494" t="s">
        <v>2038</v>
      </c>
      <c r="C494" t="s">
        <v>2039</v>
      </c>
      <c r="D494">
        <v>493</v>
      </c>
      <c r="E494" t="str">
        <f t="shared" si="7"/>
        <v>cuatrocientosnoventaytres</v>
      </c>
    </row>
    <row r="495" spans="2:5" x14ac:dyDescent="0.3">
      <c r="B495" t="s">
        <v>2040</v>
      </c>
      <c r="C495" t="s">
        <v>2041</v>
      </c>
      <c r="D495">
        <v>494</v>
      </c>
      <c r="E495" t="str">
        <f t="shared" si="7"/>
        <v>cuatrocientosnoventaycuatro</v>
      </c>
    </row>
    <row r="496" spans="2:5" x14ac:dyDescent="0.3">
      <c r="B496" t="s">
        <v>2042</v>
      </c>
      <c r="C496" t="s">
        <v>2043</v>
      </c>
      <c r="D496">
        <v>495</v>
      </c>
      <c r="E496" t="str">
        <f t="shared" si="7"/>
        <v>cuatrocientosnoventaycinco</v>
      </c>
    </row>
    <row r="497" spans="2:5" x14ac:dyDescent="0.3">
      <c r="B497" t="s">
        <v>2044</v>
      </c>
      <c r="C497" t="s">
        <v>2045</v>
      </c>
      <c r="D497">
        <v>496</v>
      </c>
      <c r="E497" t="str">
        <f t="shared" si="7"/>
        <v>cuatrocientosnoventayseis</v>
      </c>
    </row>
    <row r="498" spans="2:5" x14ac:dyDescent="0.3">
      <c r="B498" t="s">
        <v>2046</v>
      </c>
      <c r="C498" t="s">
        <v>2047</v>
      </c>
      <c r="D498">
        <v>497</v>
      </c>
      <c r="E498" t="str">
        <f t="shared" si="7"/>
        <v>cuatrocientosnoventaysiete</v>
      </c>
    </row>
    <row r="499" spans="2:5" x14ac:dyDescent="0.3">
      <c r="B499" t="s">
        <v>2048</v>
      </c>
      <c r="C499" t="s">
        <v>2049</v>
      </c>
      <c r="D499">
        <v>498</v>
      </c>
      <c r="E499" t="str">
        <f t="shared" si="7"/>
        <v>cuatrocientosnoventayocho</v>
      </c>
    </row>
    <row r="500" spans="2:5" x14ac:dyDescent="0.3">
      <c r="B500" t="s">
        <v>2050</v>
      </c>
      <c r="C500" t="s">
        <v>2051</v>
      </c>
      <c r="D500">
        <v>499</v>
      </c>
      <c r="E500" t="str">
        <f t="shared" si="7"/>
        <v>cuatrocientosnoventaynueve</v>
      </c>
    </row>
    <row r="501" spans="2:5" x14ac:dyDescent="0.3">
      <c r="B501" t="s">
        <v>2052</v>
      </c>
      <c r="C501" t="s">
        <v>2053</v>
      </c>
      <c r="D501">
        <v>500</v>
      </c>
      <c r="E501" t="str">
        <f t="shared" si="7"/>
        <v>quinientos</v>
      </c>
    </row>
    <row r="502" spans="2:5" x14ac:dyDescent="0.3">
      <c r="B502" t="s">
        <v>2054</v>
      </c>
      <c r="C502" t="s">
        <v>2055</v>
      </c>
      <c r="D502">
        <v>501</v>
      </c>
      <c r="E502" t="str">
        <f t="shared" si="7"/>
        <v>quinientosuno</v>
      </c>
    </row>
    <row r="503" spans="2:5" x14ac:dyDescent="0.3">
      <c r="B503" t="s">
        <v>2056</v>
      </c>
      <c r="C503" t="s">
        <v>2057</v>
      </c>
      <c r="D503">
        <v>502</v>
      </c>
      <c r="E503" t="str">
        <f t="shared" si="7"/>
        <v>quinientosdos</v>
      </c>
    </row>
    <row r="504" spans="2:5" x14ac:dyDescent="0.3">
      <c r="B504" t="s">
        <v>2058</v>
      </c>
      <c r="C504" t="s">
        <v>2059</v>
      </c>
      <c r="D504">
        <v>503</v>
      </c>
      <c r="E504" t="str">
        <f t="shared" si="7"/>
        <v>quinientostres</v>
      </c>
    </row>
    <row r="505" spans="2:5" x14ac:dyDescent="0.3">
      <c r="B505" t="s">
        <v>2060</v>
      </c>
      <c r="C505" t="s">
        <v>2061</v>
      </c>
      <c r="D505">
        <v>504</v>
      </c>
      <c r="E505" t="str">
        <f t="shared" si="7"/>
        <v>quinientoscuatro</v>
      </c>
    </row>
    <row r="506" spans="2:5" x14ac:dyDescent="0.3">
      <c r="B506" t="s">
        <v>2062</v>
      </c>
      <c r="C506" t="s">
        <v>2063</v>
      </c>
      <c r="D506">
        <v>505</v>
      </c>
      <c r="E506" t="str">
        <f t="shared" si="7"/>
        <v>quinientoscinco</v>
      </c>
    </row>
    <row r="507" spans="2:5" x14ac:dyDescent="0.3">
      <c r="B507" t="s">
        <v>2064</v>
      </c>
      <c r="C507" t="s">
        <v>2065</v>
      </c>
      <c r="D507">
        <v>506</v>
      </c>
      <c r="E507" t="str">
        <f t="shared" si="7"/>
        <v>quinientosseis</v>
      </c>
    </row>
    <row r="508" spans="2:5" x14ac:dyDescent="0.3">
      <c r="B508" t="s">
        <v>2066</v>
      </c>
      <c r="C508" t="s">
        <v>2067</v>
      </c>
      <c r="D508">
        <v>507</v>
      </c>
      <c r="E508" t="str">
        <f t="shared" si="7"/>
        <v>quinientossiete</v>
      </c>
    </row>
    <row r="509" spans="2:5" x14ac:dyDescent="0.3">
      <c r="B509" t="s">
        <v>2068</v>
      </c>
      <c r="C509" t="s">
        <v>2069</v>
      </c>
      <c r="D509">
        <v>508</v>
      </c>
      <c r="E509" t="str">
        <f t="shared" si="7"/>
        <v>quinientosocho</v>
      </c>
    </row>
    <row r="510" spans="2:5" x14ac:dyDescent="0.3">
      <c r="B510" t="s">
        <v>2070</v>
      </c>
      <c r="C510" t="s">
        <v>2071</v>
      </c>
      <c r="D510">
        <v>509</v>
      </c>
      <c r="E510" t="str">
        <f t="shared" si="7"/>
        <v>quinientosnueve</v>
      </c>
    </row>
    <row r="511" spans="2:5" x14ac:dyDescent="0.3">
      <c r="B511" t="s">
        <v>2072</v>
      </c>
      <c r="C511" t="s">
        <v>2073</v>
      </c>
      <c r="D511">
        <v>510</v>
      </c>
      <c r="E511" t="str">
        <f t="shared" si="7"/>
        <v>quinientosdiez</v>
      </c>
    </row>
    <row r="512" spans="2:5" x14ac:dyDescent="0.3">
      <c r="B512" t="s">
        <v>2074</v>
      </c>
      <c r="C512" t="s">
        <v>2075</v>
      </c>
      <c r="D512">
        <v>511</v>
      </c>
      <c r="E512" t="str">
        <f t="shared" si="7"/>
        <v>quinientosonce</v>
      </c>
    </row>
    <row r="513" spans="2:5" x14ac:dyDescent="0.3">
      <c r="B513" t="s">
        <v>2076</v>
      </c>
      <c r="C513" t="s">
        <v>2077</v>
      </c>
      <c r="D513">
        <v>512</v>
      </c>
      <c r="E513" t="str">
        <f t="shared" si="7"/>
        <v>quinientosdoce</v>
      </c>
    </row>
    <row r="514" spans="2:5" x14ac:dyDescent="0.3">
      <c r="B514" t="s">
        <v>2078</v>
      </c>
      <c r="C514" t="s">
        <v>2079</v>
      </c>
      <c r="D514">
        <v>513</v>
      </c>
      <c r="E514" t="str">
        <f t="shared" si="7"/>
        <v>quinientostrece</v>
      </c>
    </row>
    <row r="515" spans="2:5" x14ac:dyDescent="0.3">
      <c r="B515" t="s">
        <v>2080</v>
      </c>
      <c r="C515" t="s">
        <v>2081</v>
      </c>
      <c r="D515">
        <v>514</v>
      </c>
      <c r="E515" t="str">
        <f t="shared" ref="E515:E578" si="8">C515</f>
        <v>quinientoscatorce</v>
      </c>
    </row>
    <row r="516" spans="2:5" x14ac:dyDescent="0.3">
      <c r="B516" t="s">
        <v>2082</v>
      </c>
      <c r="C516" t="s">
        <v>2083</v>
      </c>
      <c r="D516">
        <v>515</v>
      </c>
      <c r="E516" t="str">
        <f t="shared" si="8"/>
        <v>quinientosquince</v>
      </c>
    </row>
    <row r="517" spans="2:5" x14ac:dyDescent="0.3">
      <c r="B517" t="s">
        <v>2084</v>
      </c>
      <c r="C517" t="s">
        <v>2085</v>
      </c>
      <c r="D517">
        <v>516</v>
      </c>
      <c r="E517" t="str">
        <f t="shared" si="8"/>
        <v>quinientosdiecieis</v>
      </c>
    </row>
    <row r="518" spans="2:5" x14ac:dyDescent="0.3">
      <c r="B518" t="s">
        <v>2086</v>
      </c>
      <c r="C518" t="s">
        <v>2087</v>
      </c>
      <c r="D518">
        <v>517</v>
      </c>
      <c r="E518" t="str">
        <f t="shared" si="8"/>
        <v>quinientosdiecisiete</v>
      </c>
    </row>
    <row r="519" spans="2:5" x14ac:dyDescent="0.3">
      <c r="B519" t="s">
        <v>2088</v>
      </c>
      <c r="C519" t="s">
        <v>2089</v>
      </c>
      <c r="D519">
        <v>518</v>
      </c>
      <c r="E519" t="str">
        <f t="shared" si="8"/>
        <v>quinientosdieciocho</v>
      </c>
    </row>
    <row r="520" spans="2:5" x14ac:dyDescent="0.3">
      <c r="B520" t="s">
        <v>2090</v>
      </c>
      <c r="C520" t="s">
        <v>2091</v>
      </c>
      <c r="D520">
        <v>519</v>
      </c>
      <c r="E520" t="str">
        <f t="shared" si="8"/>
        <v>quinientosdiecinueve</v>
      </c>
    </row>
    <row r="521" spans="2:5" x14ac:dyDescent="0.3">
      <c r="B521" t="s">
        <v>2092</v>
      </c>
      <c r="C521" t="s">
        <v>2093</v>
      </c>
      <c r="D521">
        <v>520</v>
      </c>
      <c r="E521" t="str">
        <f t="shared" si="8"/>
        <v>quinientosveinte</v>
      </c>
    </row>
    <row r="522" spans="2:5" x14ac:dyDescent="0.3">
      <c r="B522" t="s">
        <v>2094</v>
      </c>
      <c r="C522" t="s">
        <v>2095</v>
      </c>
      <c r="D522">
        <v>521</v>
      </c>
      <c r="E522" t="str">
        <f t="shared" si="8"/>
        <v>quinientosveintiuno</v>
      </c>
    </row>
    <row r="523" spans="2:5" x14ac:dyDescent="0.3">
      <c r="B523" t="s">
        <v>2096</v>
      </c>
      <c r="C523" t="s">
        <v>2097</v>
      </c>
      <c r="D523">
        <v>522</v>
      </c>
      <c r="E523" t="str">
        <f t="shared" si="8"/>
        <v>quinientosveintidos</v>
      </c>
    </row>
    <row r="524" spans="2:5" x14ac:dyDescent="0.3">
      <c r="B524" t="s">
        <v>2098</v>
      </c>
      <c r="C524" t="s">
        <v>2099</v>
      </c>
      <c r="D524">
        <v>523</v>
      </c>
      <c r="E524" t="str">
        <f t="shared" si="8"/>
        <v>quinientosveintitres</v>
      </c>
    </row>
    <row r="525" spans="2:5" x14ac:dyDescent="0.3">
      <c r="B525" t="s">
        <v>2100</v>
      </c>
      <c r="C525" t="s">
        <v>2101</v>
      </c>
      <c r="D525">
        <v>524</v>
      </c>
      <c r="E525" t="str">
        <f t="shared" si="8"/>
        <v>quinientosveinticuatro</v>
      </c>
    </row>
    <row r="526" spans="2:5" x14ac:dyDescent="0.3">
      <c r="B526" t="s">
        <v>2102</v>
      </c>
      <c r="C526" t="s">
        <v>2103</v>
      </c>
      <c r="D526">
        <v>525</v>
      </c>
      <c r="E526" t="str">
        <f t="shared" si="8"/>
        <v>quinientosveinticinco</v>
      </c>
    </row>
    <row r="527" spans="2:5" x14ac:dyDescent="0.3">
      <c r="B527" t="s">
        <v>2104</v>
      </c>
      <c r="C527" t="s">
        <v>2105</v>
      </c>
      <c r="D527">
        <v>526</v>
      </c>
      <c r="E527" t="str">
        <f t="shared" si="8"/>
        <v>quinientosveintiseis</v>
      </c>
    </row>
    <row r="528" spans="2:5" x14ac:dyDescent="0.3">
      <c r="B528" t="s">
        <v>2106</v>
      </c>
      <c r="C528" t="s">
        <v>2107</v>
      </c>
      <c r="D528">
        <v>527</v>
      </c>
      <c r="E528" t="str">
        <f t="shared" si="8"/>
        <v>quinientosveintisiete</v>
      </c>
    </row>
    <row r="529" spans="2:5" x14ac:dyDescent="0.3">
      <c r="B529" t="s">
        <v>2108</v>
      </c>
      <c r="C529" t="s">
        <v>2109</v>
      </c>
      <c r="D529">
        <v>528</v>
      </c>
      <c r="E529" t="str">
        <f t="shared" si="8"/>
        <v>quinientosveintiocho</v>
      </c>
    </row>
    <row r="530" spans="2:5" x14ac:dyDescent="0.3">
      <c r="B530" t="s">
        <v>2110</v>
      </c>
      <c r="C530" t="s">
        <v>2111</v>
      </c>
      <c r="D530">
        <v>529</v>
      </c>
      <c r="E530" t="str">
        <f t="shared" si="8"/>
        <v>quinientosveintinueve</v>
      </c>
    </row>
    <row r="531" spans="2:5" x14ac:dyDescent="0.3">
      <c r="B531" t="s">
        <v>2112</v>
      </c>
      <c r="C531" t="s">
        <v>2113</v>
      </c>
      <c r="D531">
        <v>530</v>
      </c>
      <c r="E531" t="str">
        <f t="shared" si="8"/>
        <v>quinientostreinta</v>
      </c>
    </row>
    <row r="532" spans="2:5" x14ac:dyDescent="0.3">
      <c r="B532" t="s">
        <v>2114</v>
      </c>
      <c r="C532" t="s">
        <v>2115</v>
      </c>
      <c r="D532">
        <v>531</v>
      </c>
      <c r="E532" t="str">
        <f t="shared" si="8"/>
        <v>quinientostreintayuno</v>
      </c>
    </row>
    <row r="533" spans="2:5" x14ac:dyDescent="0.3">
      <c r="B533" t="s">
        <v>2116</v>
      </c>
      <c r="C533" t="s">
        <v>2117</v>
      </c>
      <c r="D533">
        <v>532</v>
      </c>
      <c r="E533" t="str">
        <f t="shared" si="8"/>
        <v>quinientostreintaydos</v>
      </c>
    </row>
    <row r="534" spans="2:5" x14ac:dyDescent="0.3">
      <c r="B534" t="s">
        <v>2118</v>
      </c>
      <c r="C534" t="s">
        <v>2119</v>
      </c>
      <c r="D534">
        <v>533</v>
      </c>
      <c r="E534" t="str">
        <f t="shared" si="8"/>
        <v>quinientostreintaytres</v>
      </c>
    </row>
    <row r="535" spans="2:5" x14ac:dyDescent="0.3">
      <c r="B535" t="s">
        <v>2120</v>
      </c>
      <c r="C535" t="s">
        <v>2121</v>
      </c>
      <c r="D535">
        <v>534</v>
      </c>
      <c r="E535" t="str">
        <f t="shared" si="8"/>
        <v>quinientostreintaycuatro</v>
      </c>
    </row>
    <row r="536" spans="2:5" x14ac:dyDescent="0.3">
      <c r="B536" t="s">
        <v>2122</v>
      </c>
      <c r="C536" t="s">
        <v>2123</v>
      </c>
      <c r="D536">
        <v>535</v>
      </c>
      <c r="E536" t="str">
        <f t="shared" si="8"/>
        <v>quinientostreintaycinco</v>
      </c>
    </row>
    <row r="537" spans="2:5" x14ac:dyDescent="0.3">
      <c r="B537" t="s">
        <v>2124</v>
      </c>
      <c r="C537" t="s">
        <v>2125</v>
      </c>
      <c r="D537">
        <v>536</v>
      </c>
      <c r="E537" t="str">
        <f t="shared" si="8"/>
        <v>quinientostreintayseis</v>
      </c>
    </row>
    <row r="538" spans="2:5" x14ac:dyDescent="0.3">
      <c r="B538" t="s">
        <v>2126</v>
      </c>
      <c r="C538" t="s">
        <v>2127</v>
      </c>
      <c r="D538">
        <v>537</v>
      </c>
      <c r="E538" t="str">
        <f t="shared" si="8"/>
        <v>quinientostreintaysiete</v>
      </c>
    </row>
    <row r="539" spans="2:5" x14ac:dyDescent="0.3">
      <c r="B539" t="s">
        <v>2128</v>
      </c>
      <c r="C539" t="s">
        <v>2129</v>
      </c>
      <c r="D539">
        <v>538</v>
      </c>
      <c r="E539" t="str">
        <f t="shared" si="8"/>
        <v>quinientostreintayocho</v>
      </c>
    </row>
    <row r="540" spans="2:5" x14ac:dyDescent="0.3">
      <c r="B540" t="s">
        <v>2130</v>
      </c>
      <c r="C540" t="s">
        <v>2131</v>
      </c>
      <c r="D540">
        <v>539</v>
      </c>
      <c r="E540" t="str">
        <f t="shared" si="8"/>
        <v>quinientostreintaynueve</v>
      </c>
    </row>
    <row r="541" spans="2:5" x14ac:dyDescent="0.3">
      <c r="B541" t="s">
        <v>2132</v>
      </c>
      <c r="C541" t="s">
        <v>2133</v>
      </c>
      <c r="D541">
        <v>540</v>
      </c>
      <c r="E541" t="str">
        <f t="shared" si="8"/>
        <v>quinientoscuarenta</v>
      </c>
    </row>
    <row r="542" spans="2:5" x14ac:dyDescent="0.3">
      <c r="B542" t="s">
        <v>2134</v>
      </c>
      <c r="C542" t="s">
        <v>2135</v>
      </c>
      <c r="D542">
        <v>541</v>
      </c>
      <c r="E542" t="str">
        <f t="shared" si="8"/>
        <v>quinientoscuarentayuno</v>
      </c>
    </row>
    <row r="543" spans="2:5" x14ac:dyDescent="0.3">
      <c r="B543" t="s">
        <v>2136</v>
      </c>
      <c r="C543" t="s">
        <v>2137</v>
      </c>
      <c r="D543">
        <v>542</v>
      </c>
      <c r="E543" t="str">
        <f t="shared" si="8"/>
        <v>quinientoscuarentaydos</v>
      </c>
    </row>
    <row r="544" spans="2:5" x14ac:dyDescent="0.3">
      <c r="B544" t="s">
        <v>2138</v>
      </c>
      <c r="C544" t="s">
        <v>2139</v>
      </c>
      <c r="D544">
        <v>543</v>
      </c>
      <c r="E544" t="str">
        <f t="shared" si="8"/>
        <v>quinientoscuarentaytres</v>
      </c>
    </row>
    <row r="545" spans="2:5" x14ac:dyDescent="0.3">
      <c r="B545" t="s">
        <v>2140</v>
      </c>
      <c r="C545" t="s">
        <v>2141</v>
      </c>
      <c r="D545">
        <v>544</v>
      </c>
      <c r="E545" t="str">
        <f t="shared" si="8"/>
        <v>quinientoscuarentaycuatro</v>
      </c>
    </row>
    <row r="546" spans="2:5" x14ac:dyDescent="0.3">
      <c r="B546" t="s">
        <v>2142</v>
      </c>
      <c r="C546" t="s">
        <v>2143</v>
      </c>
      <c r="D546">
        <v>545</v>
      </c>
      <c r="E546" t="str">
        <f t="shared" si="8"/>
        <v>quinientoscuarentaycinco</v>
      </c>
    </row>
    <row r="547" spans="2:5" x14ac:dyDescent="0.3">
      <c r="B547" t="s">
        <v>2144</v>
      </c>
      <c r="C547" t="s">
        <v>2145</v>
      </c>
      <c r="D547">
        <v>546</v>
      </c>
      <c r="E547" t="str">
        <f t="shared" si="8"/>
        <v>quinientoscuarentayseis</v>
      </c>
    </row>
    <row r="548" spans="2:5" x14ac:dyDescent="0.3">
      <c r="B548" t="s">
        <v>2146</v>
      </c>
      <c r="C548" t="s">
        <v>2147</v>
      </c>
      <c r="D548">
        <v>547</v>
      </c>
      <c r="E548" t="str">
        <f t="shared" si="8"/>
        <v>quinientoscuarentaysiete</v>
      </c>
    </row>
    <row r="549" spans="2:5" x14ac:dyDescent="0.3">
      <c r="B549" t="s">
        <v>2148</v>
      </c>
      <c r="C549" t="s">
        <v>2149</v>
      </c>
      <c r="D549">
        <v>548</v>
      </c>
      <c r="E549" t="str">
        <f t="shared" si="8"/>
        <v>quinientoscuarentayocho</v>
      </c>
    </row>
    <row r="550" spans="2:5" x14ac:dyDescent="0.3">
      <c r="B550" t="s">
        <v>2150</v>
      </c>
      <c r="C550" t="s">
        <v>2151</v>
      </c>
      <c r="D550">
        <v>549</v>
      </c>
      <c r="E550" t="str">
        <f t="shared" si="8"/>
        <v>quinientoscuarentaynueve</v>
      </c>
    </row>
    <row r="551" spans="2:5" x14ac:dyDescent="0.3">
      <c r="B551" t="s">
        <v>2152</v>
      </c>
      <c r="C551" t="s">
        <v>2153</v>
      </c>
      <c r="D551">
        <v>550</v>
      </c>
      <c r="E551" t="str">
        <f t="shared" si="8"/>
        <v>quinientoscincuenta</v>
      </c>
    </row>
    <row r="552" spans="2:5" x14ac:dyDescent="0.3">
      <c r="B552" t="s">
        <v>2154</v>
      </c>
      <c r="C552" t="s">
        <v>2155</v>
      </c>
      <c r="D552">
        <v>551</v>
      </c>
      <c r="E552" t="str">
        <f t="shared" si="8"/>
        <v>quinientoscincuentayuno</v>
      </c>
    </row>
    <row r="553" spans="2:5" x14ac:dyDescent="0.3">
      <c r="B553" t="s">
        <v>2156</v>
      </c>
      <c r="C553" t="s">
        <v>2157</v>
      </c>
      <c r="D553">
        <v>552</v>
      </c>
      <c r="E553" t="str">
        <f t="shared" si="8"/>
        <v>quinientoscincuentaydos</v>
      </c>
    </row>
    <row r="554" spans="2:5" x14ac:dyDescent="0.3">
      <c r="B554" t="s">
        <v>2158</v>
      </c>
      <c r="C554" t="s">
        <v>2159</v>
      </c>
      <c r="D554">
        <v>553</v>
      </c>
      <c r="E554" t="str">
        <f t="shared" si="8"/>
        <v>quinientoscincuentaytres</v>
      </c>
    </row>
    <row r="555" spans="2:5" x14ac:dyDescent="0.3">
      <c r="B555" t="s">
        <v>2160</v>
      </c>
      <c r="C555" t="s">
        <v>2161</v>
      </c>
      <c r="D555">
        <v>554</v>
      </c>
      <c r="E555" t="str">
        <f t="shared" si="8"/>
        <v>quinientoscincuentaycuatro</v>
      </c>
    </row>
    <row r="556" spans="2:5" x14ac:dyDescent="0.3">
      <c r="B556" t="s">
        <v>2162</v>
      </c>
      <c r="C556" t="s">
        <v>2163</v>
      </c>
      <c r="D556">
        <v>555</v>
      </c>
      <c r="E556" t="str">
        <f t="shared" si="8"/>
        <v>quinientoscincuentaycinco</v>
      </c>
    </row>
    <row r="557" spans="2:5" x14ac:dyDescent="0.3">
      <c r="B557" t="s">
        <v>2164</v>
      </c>
      <c r="C557" t="s">
        <v>2165</v>
      </c>
      <c r="D557">
        <v>556</v>
      </c>
      <c r="E557" t="str">
        <f t="shared" si="8"/>
        <v>quinientoscincuentayseis</v>
      </c>
    </row>
    <row r="558" spans="2:5" x14ac:dyDescent="0.3">
      <c r="B558" t="s">
        <v>2166</v>
      </c>
      <c r="C558" t="s">
        <v>2167</v>
      </c>
      <c r="D558">
        <v>557</v>
      </c>
      <c r="E558" t="str">
        <f t="shared" si="8"/>
        <v>quinientoscincuentaysiete</v>
      </c>
    </row>
    <row r="559" spans="2:5" x14ac:dyDescent="0.3">
      <c r="B559" t="s">
        <v>2168</v>
      </c>
      <c r="C559" t="s">
        <v>2169</v>
      </c>
      <c r="D559">
        <v>558</v>
      </c>
      <c r="E559" t="str">
        <f t="shared" si="8"/>
        <v>quinientoscincuentayocho</v>
      </c>
    </row>
    <row r="560" spans="2:5" x14ac:dyDescent="0.3">
      <c r="B560" t="s">
        <v>2170</v>
      </c>
      <c r="C560" t="s">
        <v>2171</v>
      </c>
      <c r="D560">
        <v>559</v>
      </c>
      <c r="E560" t="str">
        <f t="shared" si="8"/>
        <v>quinientoscincuentaynueve</v>
      </c>
    </row>
    <row r="561" spans="2:5" x14ac:dyDescent="0.3">
      <c r="B561" t="s">
        <v>2172</v>
      </c>
      <c r="C561" t="s">
        <v>2173</v>
      </c>
      <c r="D561">
        <v>560</v>
      </c>
      <c r="E561" t="str">
        <f t="shared" si="8"/>
        <v>quinientossesenta</v>
      </c>
    </row>
    <row r="562" spans="2:5" x14ac:dyDescent="0.3">
      <c r="B562" t="s">
        <v>2174</v>
      </c>
      <c r="C562" t="s">
        <v>2175</v>
      </c>
      <c r="D562">
        <v>561</v>
      </c>
      <c r="E562" t="str">
        <f t="shared" si="8"/>
        <v>quinientossesentayuno</v>
      </c>
    </row>
    <row r="563" spans="2:5" x14ac:dyDescent="0.3">
      <c r="B563" t="s">
        <v>2176</v>
      </c>
      <c r="C563" t="s">
        <v>2177</v>
      </c>
      <c r="D563">
        <v>562</v>
      </c>
      <c r="E563" t="str">
        <f t="shared" si="8"/>
        <v>quinientossesentaydos</v>
      </c>
    </row>
    <row r="564" spans="2:5" x14ac:dyDescent="0.3">
      <c r="B564" t="s">
        <v>2178</v>
      </c>
      <c r="C564" t="s">
        <v>2179</v>
      </c>
      <c r="D564">
        <v>563</v>
      </c>
      <c r="E564" t="str">
        <f t="shared" si="8"/>
        <v>quinientossesentaytres</v>
      </c>
    </row>
    <row r="565" spans="2:5" x14ac:dyDescent="0.3">
      <c r="B565" t="s">
        <v>2180</v>
      </c>
      <c r="C565" t="s">
        <v>2181</v>
      </c>
      <c r="D565">
        <v>564</v>
      </c>
      <c r="E565" t="str">
        <f t="shared" si="8"/>
        <v>quinientossesentaycuatro</v>
      </c>
    </row>
    <row r="566" spans="2:5" x14ac:dyDescent="0.3">
      <c r="B566" t="s">
        <v>2182</v>
      </c>
      <c r="C566" t="s">
        <v>2183</v>
      </c>
      <c r="D566">
        <v>565</v>
      </c>
      <c r="E566" t="str">
        <f t="shared" si="8"/>
        <v>quinientossesentaycinco</v>
      </c>
    </row>
    <row r="567" spans="2:5" x14ac:dyDescent="0.3">
      <c r="B567" t="s">
        <v>2184</v>
      </c>
      <c r="C567" t="s">
        <v>2185</v>
      </c>
      <c r="D567">
        <v>566</v>
      </c>
      <c r="E567" t="str">
        <f t="shared" si="8"/>
        <v>quinientossesentayseis</v>
      </c>
    </row>
    <row r="568" spans="2:5" x14ac:dyDescent="0.3">
      <c r="B568" t="s">
        <v>2186</v>
      </c>
      <c r="C568" t="s">
        <v>2187</v>
      </c>
      <c r="D568">
        <v>567</v>
      </c>
      <c r="E568" t="str">
        <f t="shared" si="8"/>
        <v>quinientossesentaysiete</v>
      </c>
    </row>
    <row r="569" spans="2:5" x14ac:dyDescent="0.3">
      <c r="B569" t="s">
        <v>2188</v>
      </c>
      <c r="C569" t="s">
        <v>2189</v>
      </c>
      <c r="D569">
        <v>568</v>
      </c>
      <c r="E569" t="str">
        <f t="shared" si="8"/>
        <v>quinientossesentayocho</v>
      </c>
    </row>
    <row r="570" spans="2:5" x14ac:dyDescent="0.3">
      <c r="B570" t="s">
        <v>2190</v>
      </c>
      <c r="C570" t="s">
        <v>2191</v>
      </c>
      <c r="D570">
        <v>569</v>
      </c>
      <c r="E570" t="str">
        <f t="shared" si="8"/>
        <v>quinientossesentaynueve</v>
      </c>
    </row>
    <row r="571" spans="2:5" x14ac:dyDescent="0.3">
      <c r="B571" t="s">
        <v>2192</v>
      </c>
      <c r="C571" t="s">
        <v>2193</v>
      </c>
      <c r="D571">
        <v>570</v>
      </c>
      <c r="E571" t="str">
        <f t="shared" si="8"/>
        <v>quinientossetenta</v>
      </c>
    </row>
    <row r="572" spans="2:5" x14ac:dyDescent="0.3">
      <c r="B572" t="s">
        <v>2194</v>
      </c>
      <c r="C572" t="s">
        <v>2195</v>
      </c>
      <c r="D572">
        <v>571</v>
      </c>
      <c r="E572" t="str">
        <f t="shared" si="8"/>
        <v>quinientossetentayuno</v>
      </c>
    </row>
    <row r="573" spans="2:5" x14ac:dyDescent="0.3">
      <c r="B573" t="s">
        <v>2196</v>
      </c>
      <c r="C573" t="s">
        <v>2197</v>
      </c>
      <c r="D573">
        <v>572</v>
      </c>
      <c r="E573" t="str">
        <f t="shared" si="8"/>
        <v>quinientossetentaydos</v>
      </c>
    </row>
    <row r="574" spans="2:5" x14ac:dyDescent="0.3">
      <c r="B574" t="s">
        <v>2198</v>
      </c>
      <c r="C574" t="s">
        <v>2199</v>
      </c>
      <c r="D574">
        <v>573</v>
      </c>
      <c r="E574" t="str">
        <f t="shared" si="8"/>
        <v>quinientossetentaytres</v>
      </c>
    </row>
    <row r="575" spans="2:5" x14ac:dyDescent="0.3">
      <c r="B575" t="s">
        <v>2200</v>
      </c>
      <c r="C575" t="s">
        <v>2201</v>
      </c>
      <c r="D575">
        <v>574</v>
      </c>
      <c r="E575" t="str">
        <f t="shared" si="8"/>
        <v>quinientossetentaycuatro</v>
      </c>
    </row>
    <row r="576" spans="2:5" x14ac:dyDescent="0.3">
      <c r="B576" t="s">
        <v>2202</v>
      </c>
      <c r="C576" t="s">
        <v>2203</v>
      </c>
      <c r="D576">
        <v>575</v>
      </c>
      <c r="E576" t="str">
        <f t="shared" si="8"/>
        <v>quinientossetentaycinco</v>
      </c>
    </row>
    <row r="577" spans="2:5" x14ac:dyDescent="0.3">
      <c r="B577" t="s">
        <v>2204</v>
      </c>
      <c r="C577" t="s">
        <v>2205</v>
      </c>
      <c r="D577">
        <v>576</v>
      </c>
      <c r="E577" t="str">
        <f t="shared" si="8"/>
        <v>quinientossetentayseis</v>
      </c>
    </row>
    <row r="578" spans="2:5" x14ac:dyDescent="0.3">
      <c r="B578" t="s">
        <v>2206</v>
      </c>
      <c r="C578" t="s">
        <v>2207</v>
      </c>
      <c r="D578">
        <v>577</v>
      </c>
      <c r="E578" t="str">
        <f t="shared" si="8"/>
        <v>quinientossetentaysiete</v>
      </c>
    </row>
    <row r="579" spans="2:5" x14ac:dyDescent="0.3">
      <c r="B579" t="s">
        <v>2208</v>
      </c>
      <c r="C579" t="s">
        <v>2209</v>
      </c>
      <c r="D579">
        <v>578</v>
      </c>
      <c r="E579" t="str">
        <f t="shared" ref="E579:E642" si="9">C579</f>
        <v>quinientossetentayocho</v>
      </c>
    </row>
    <row r="580" spans="2:5" x14ac:dyDescent="0.3">
      <c r="B580" t="s">
        <v>2210</v>
      </c>
      <c r="C580" t="s">
        <v>2211</v>
      </c>
      <c r="D580">
        <v>579</v>
      </c>
      <c r="E580" t="str">
        <f t="shared" si="9"/>
        <v>quinientossetentaynueve</v>
      </c>
    </row>
    <row r="581" spans="2:5" x14ac:dyDescent="0.3">
      <c r="B581" t="s">
        <v>2212</v>
      </c>
      <c r="C581" t="s">
        <v>2213</v>
      </c>
      <c r="D581">
        <v>580</v>
      </c>
      <c r="E581" t="str">
        <f t="shared" si="9"/>
        <v>quinientosochenta</v>
      </c>
    </row>
    <row r="582" spans="2:5" x14ac:dyDescent="0.3">
      <c r="B582" t="s">
        <v>2214</v>
      </c>
      <c r="C582" t="s">
        <v>2215</v>
      </c>
      <c r="D582">
        <v>581</v>
      </c>
      <c r="E582" t="str">
        <f t="shared" si="9"/>
        <v>quinientosochentayuno</v>
      </c>
    </row>
    <row r="583" spans="2:5" x14ac:dyDescent="0.3">
      <c r="B583" t="s">
        <v>2216</v>
      </c>
      <c r="C583" t="s">
        <v>2217</v>
      </c>
      <c r="D583">
        <v>582</v>
      </c>
      <c r="E583" t="str">
        <f t="shared" si="9"/>
        <v>quinientosochentaydos</v>
      </c>
    </row>
    <row r="584" spans="2:5" x14ac:dyDescent="0.3">
      <c r="B584" t="s">
        <v>2218</v>
      </c>
      <c r="C584" t="s">
        <v>2219</v>
      </c>
      <c r="D584">
        <v>583</v>
      </c>
      <c r="E584" t="str">
        <f t="shared" si="9"/>
        <v>quinientosochentaytres</v>
      </c>
    </row>
    <row r="585" spans="2:5" x14ac:dyDescent="0.3">
      <c r="B585" t="s">
        <v>2220</v>
      </c>
      <c r="C585" t="s">
        <v>2221</v>
      </c>
      <c r="D585">
        <v>584</v>
      </c>
      <c r="E585" t="str">
        <f t="shared" si="9"/>
        <v>quinientosochentaycuatro</v>
      </c>
    </row>
    <row r="586" spans="2:5" x14ac:dyDescent="0.3">
      <c r="B586" t="s">
        <v>2222</v>
      </c>
      <c r="C586" t="s">
        <v>2223</v>
      </c>
      <c r="D586">
        <v>585</v>
      </c>
      <c r="E586" t="str">
        <f t="shared" si="9"/>
        <v>quinientosochentaycinco</v>
      </c>
    </row>
    <row r="587" spans="2:5" x14ac:dyDescent="0.3">
      <c r="B587" t="s">
        <v>2224</v>
      </c>
      <c r="C587" t="s">
        <v>2225</v>
      </c>
      <c r="D587">
        <v>586</v>
      </c>
      <c r="E587" t="str">
        <f t="shared" si="9"/>
        <v>quinientosochentayseis</v>
      </c>
    </row>
    <row r="588" spans="2:5" x14ac:dyDescent="0.3">
      <c r="B588" t="s">
        <v>2226</v>
      </c>
      <c r="C588" t="s">
        <v>2227</v>
      </c>
      <c r="D588">
        <v>587</v>
      </c>
      <c r="E588" t="str">
        <f t="shared" si="9"/>
        <v>quinientosochentaysiete</v>
      </c>
    </row>
    <row r="589" spans="2:5" x14ac:dyDescent="0.3">
      <c r="B589" t="s">
        <v>2228</v>
      </c>
      <c r="C589" t="s">
        <v>2229</v>
      </c>
      <c r="D589">
        <v>588</v>
      </c>
      <c r="E589" t="str">
        <f t="shared" si="9"/>
        <v>quinientosochentayocho</v>
      </c>
    </row>
    <row r="590" spans="2:5" x14ac:dyDescent="0.3">
      <c r="B590" t="s">
        <v>2230</v>
      </c>
      <c r="C590" t="s">
        <v>2231</v>
      </c>
      <c r="D590">
        <v>589</v>
      </c>
      <c r="E590" t="str">
        <f t="shared" si="9"/>
        <v>quinientosochentaynueve</v>
      </c>
    </row>
    <row r="591" spans="2:5" x14ac:dyDescent="0.3">
      <c r="B591" t="s">
        <v>2232</v>
      </c>
      <c r="C591" t="s">
        <v>2233</v>
      </c>
      <c r="D591">
        <v>590</v>
      </c>
      <c r="E591" t="str">
        <f t="shared" si="9"/>
        <v>quinientosnoventa</v>
      </c>
    </row>
    <row r="592" spans="2:5" x14ac:dyDescent="0.3">
      <c r="B592" t="s">
        <v>2234</v>
      </c>
      <c r="C592" t="s">
        <v>2235</v>
      </c>
      <c r="D592">
        <v>591</v>
      </c>
      <c r="E592" t="str">
        <f t="shared" si="9"/>
        <v>quinientosnoventayuno</v>
      </c>
    </row>
    <row r="593" spans="2:5" x14ac:dyDescent="0.3">
      <c r="B593" t="s">
        <v>2236</v>
      </c>
      <c r="C593" t="s">
        <v>2237</v>
      </c>
      <c r="D593">
        <v>592</v>
      </c>
      <c r="E593" t="str">
        <f t="shared" si="9"/>
        <v>quinientosnoventaydos</v>
      </c>
    </row>
    <row r="594" spans="2:5" x14ac:dyDescent="0.3">
      <c r="B594" t="s">
        <v>2238</v>
      </c>
      <c r="C594" t="s">
        <v>2239</v>
      </c>
      <c r="D594">
        <v>593</v>
      </c>
      <c r="E594" t="str">
        <f t="shared" si="9"/>
        <v>quinientosnoventaytres</v>
      </c>
    </row>
    <row r="595" spans="2:5" x14ac:dyDescent="0.3">
      <c r="B595" t="s">
        <v>2240</v>
      </c>
      <c r="C595" t="s">
        <v>2241</v>
      </c>
      <c r="D595">
        <v>594</v>
      </c>
      <c r="E595" t="str">
        <f t="shared" si="9"/>
        <v>quinientosnoventaycuatro</v>
      </c>
    </row>
    <row r="596" spans="2:5" x14ac:dyDescent="0.3">
      <c r="B596" t="s">
        <v>2242</v>
      </c>
      <c r="C596" t="s">
        <v>2243</v>
      </c>
      <c r="D596">
        <v>595</v>
      </c>
      <c r="E596" t="str">
        <f t="shared" si="9"/>
        <v>quinientosnoventaycinco</v>
      </c>
    </row>
    <row r="597" spans="2:5" x14ac:dyDescent="0.3">
      <c r="B597" t="s">
        <v>2244</v>
      </c>
      <c r="C597" t="s">
        <v>2245</v>
      </c>
      <c r="D597">
        <v>596</v>
      </c>
      <c r="E597" t="str">
        <f t="shared" si="9"/>
        <v>quinientosnoventayseis</v>
      </c>
    </row>
    <row r="598" spans="2:5" x14ac:dyDescent="0.3">
      <c r="B598" t="s">
        <v>2246</v>
      </c>
      <c r="C598" t="s">
        <v>2247</v>
      </c>
      <c r="D598">
        <v>597</v>
      </c>
      <c r="E598" t="str">
        <f t="shared" si="9"/>
        <v>quinientosnoventaysiete</v>
      </c>
    </row>
    <row r="599" spans="2:5" x14ac:dyDescent="0.3">
      <c r="B599" t="s">
        <v>2248</v>
      </c>
      <c r="C599" t="s">
        <v>2249</v>
      </c>
      <c r="D599">
        <v>598</v>
      </c>
      <c r="E599" t="str">
        <f t="shared" si="9"/>
        <v>quinientosnoventayocho</v>
      </c>
    </row>
    <row r="600" spans="2:5" x14ac:dyDescent="0.3">
      <c r="B600" t="s">
        <v>2250</v>
      </c>
      <c r="C600" t="s">
        <v>2251</v>
      </c>
      <c r="D600">
        <v>599</v>
      </c>
      <c r="E600" t="str">
        <f t="shared" si="9"/>
        <v>quinientosnoventaynueve</v>
      </c>
    </row>
    <row r="601" spans="2:5" x14ac:dyDescent="0.3">
      <c r="B601" t="s">
        <v>2252</v>
      </c>
      <c r="C601" t="s">
        <v>2253</v>
      </c>
      <c r="D601">
        <v>600</v>
      </c>
      <c r="E601" t="str">
        <f t="shared" si="9"/>
        <v>seiscientos</v>
      </c>
    </row>
    <row r="602" spans="2:5" x14ac:dyDescent="0.3">
      <c r="B602" t="s">
        <v>2254</v>
      </c>
      <c r="C602" t="s">
        <v>2255</v>
      </c>
      <c r="D602">
        <v>601</v>
      </c>
      <c r="E602" t="str">
        <f t="shared" si="9"/>
        <v>seiscientosuno</v>
      </c>
    </row>
    <row r="603" spans="2:5" x14ac:dyDescent="0.3">
      <c r="B603" t="s">
        <v>2256</v>
      </c>
      <c r="C603" t="s">
        <v>2257</v>
      </c>
      <c r="D603">
        <v>602</v>
      </c>
      <c r="E603" t="str">
        <f t="shared" si="9"/>
        <v>seiscientosdos</v>
      </c>
    </row>
    <row r="604" spans="2:5" x14ac:dyDescent="0.3">
      <c r="B604" t="s">
        <v>2258</v>
      </c>
      <c r="C604" t="s">
        <v>2259</v>
      </c>
      <c r="D604">
        <v>603</v>
      </c>
      <c r="E604" t="str">
        <f t="shared" si="9"/>
        <v>seiscientostres</v>
      </c>
    </row>
    <row r="605" spans="2:5" x14ac:dyDescent="0.3">
      <c r="B605" t="s">
        <v>2260</v>
      </c>
      <c r="C605" t="s">
        <v>2261</v>
      </c>
      <c r="D605">
        <v>604</v>
      </c>
      <c r="E605" t="str">
        <f t="shared" si="9"/>
        <v>seiscientoscuatro</v>
      </c>
    </row>
    <row r="606" spans="2:5" x14ac:dyDescent="0.3">
      <c r="B606" t="s">
        <v>2262</v>
      </c>
      <c r="C606" t="s">
        <v>2263</v>
      </c>
      <c r="D606">
        <v>605</v>
      </c>
      <c r="E606" t="str">
        <f t="shared" si="9"/>
        <v>seiscientoscinco</v>
      </c>
    </row>
    <row r="607" spans="2:5" x14ac:dyDescent="0.3">
      <c r="B607" t="s">
        <v>2264</v>
      </c>
      <c r="C607" t="s">
        <v>2265</v>
      </c>
      <c r="D607">
        <v>606</v>
      </c>
      <c r="E607" t="str">
        <f t="shared" si="9"/>
        <v>seiscientosseis</v>
      </c>
    </row>
    <row r="608" spans="2:5" x14ac:dyDescent="0.3">
      <c r="B608" t="s">
        <v>2266</v>
      </c>
      <c r="C608" t="s">
        <v>2267</v>
      </c>
      <c r="D608">
        <v>607</v>
      </c>
      <c r="E608" t="str">
        <f t="shared" si="9"/>
        <v>seiscientossiete</v>
      </c>
    </row>
    <row r="609" spans="2:5" x14ac:dyDescent="0.3">
      <c r="B609" t="s">
        <v>2268</v>
      </c>
      <c r="C609" t="s">
        <v>2269</v>
      </c>
      <c r="D609">
        <v>608</v>
      </c>
      <c r="E609" t="str">
        <f t="shared" si="9"/>
        <v>seiscientosocho</v>
      </c>
    </row>
    <row r="610" spans="2:5" x14ac:dyDescent="0.3">
      <c r="B610" t="s">
        <v>2270</v>
      </c>
      <c r="C610" t="s">
        <v>2271</v>
      </c>
      <c r="D610">
        <v>609</v>
      </c>
      <c r="E610" t="str">
        <f t="shared" si="9"/>
        <v>seiscientosnueve</v>
      </c>
    </row>
    <row r="611" spans="2:5" x14ac:dyDescent="0.3">
      <c r="B611" t="s">
        <v>2272</v>
      </c>
      <c r="C611" t="s">
        <v>2273</v>
      </c>
      <c r="D611">
        <v>610</v>
      </c>
      <c r="E611" t="str">
        <f t="shared" si="9"/>
        <v>seiscientosdiez</v>
      </c>
    </row>
    <row r="612" spans="2:5" x14ac:dyDescent="0.3">
      <c r="B612" t="s">
        <v>2274</v>
      </c>
      <c r="C612" t="s">
        <v>2275</v>
      </c>
      <c r="D612">
        <v>611</v>
      </c>
      <c r="E612" t="str">
        <f t="shared" si="9"/>
        <v>seiscientosonce</v>
      </c>
    </row>
    <row r="613" spans="2:5" x14ac:dyDescent="0.3">
      <c r="B613" t="s">
        <v>2276</v>
      </c>
      <c r="C613" t="s">
        <v>2277</v>
      </c>
      <c r="D613">
        <v>612</v>
      </c>
      <c r="E613" t="str">
        <f t="shared" si="9"/>
        <v>seiscientosdoce</v>
      </c>
    </row>
    <row r="614" spans="2:5" x14ac:dyDescent="0.3">
      <c r="B614" t="s">
        <v>2278</v>
      </c>
      <c r="C614" t="s">
        <v>2279</v>
      </c>
      <c r="D614">
        <v>613</v>
      </c>
      <c r="E614" t="str">
        <f t="shared" si="9"/>
        <v>seiscientostrece</v>
      </c>
    </row>
    <row r="615" spans="2:5" x14ac:dyDescent="0.3">
      <c r="B615" t="s">
        <v>2280</v>
      </c>
      <c r="C615" t="s">
        <v>2281</v>
      </c>
      <c r="D615">
        <v>614</v>
      </c>
      <c r="E615" t="str">
        <f t="shared" si="9"/>
        <v>seiscientoscatorce</v>
      </c>
    </row>
    <row r="616" spans="2:5" x14ac:dyDescent="0.3">
      <c r="B616" t="s">
        <v>2282</v>
      </c>
      <c r="C616" t="s">
        <v>2283</v>
      </c>
      <c r="D616">
        <v>615</v>
      </c>
      <c r="E616" t="str">
        <f t="shared" si="9"/>
        <v>seiscientosquince</v>
      </c>
    </row>
    <row r="617" spans="2:5" x14ac:dyDescent="0.3">
      <c r="B617" t="s">
        <v>2284</v>
      </c>
      <c r="C617" t="s">
        <v>2285</v>
      </c>
      <c r="D617">
        <v>616</v>
      </c>
      <c r="E617" t="str">
        <f t="shared" si="9"/>
        <v>seiscientosdiecieis</v>
      </c>
    </row>
    <row r="618" spans="2:5" x14ac:dyDescent="0.3">
      <c r="B618" t="s">
        <v>2286</v>
      </c>
      <c r="C618" t="s">
        <v>2287</v>
      </c>
      <c r="D618">
        <v>617</v>
      </c>
      <c r="E618" t="str">
        <f t="shared" si="9"/>
        <v>seiscientosdiecisiete</v>
      </c>
    </row>
    <row r="619" spans="2:5" x14ac:dyDescent="0.3">
      <c r="B619" t="s">
        <v>2288</v>
      </c>
      <c r="C619" t="s">
        <v>2289</v>
      </c>
      <c r="D619">
        <v>618</v>
      </c>
      <c r="E619" t="str">
        <f t="shared" si="9"/>
        <v>seiscientosdieciocho</v>
      </c>
    </row>
    <row r="620" spans="2:5" x14ac:dyDescent="0.3">
      <c r="B620" t="s">
        <v>2290</v>
      </c>
      <c r="C620" t="s">
        <v>2291</v>
      </c>
      <c r="D620">
        <v>619</v>
      </c>
      <c r="E620" t="str">
        <f t="shared" si="9"/>
        <v>seiscientosdiecinueve</v>
      </c>
    </row>
    <row r="621" spans="2:5" x14ac:dyDescent="0.3">
      <c r="B621" t="s">
        <v>2292</v>
      </c>
      <c r="C621" t="s">
        <v>2293</v>
      </c>
      <c r="D621">
        <v>620</v>
      </c>
      <c r="E621" t="str">
        <f t="shared" si="9"/>
        <v>seiscientosveinte</v>
      </c>
    </row>
    <row r="622" spans="2:5" x14ac:dyDescent="0.3">
      <c r="B622" t="s">
        <v>2294</v>
      </c>
      <c r="C622" t="s">
        <v>2295</v>
      </c>
      <c r="D622">
        <v>621</v>
      </c>
      <c r="E622" t="str">
        <f t="shared" si="9"/>
        <v>seiscientosveintiuno</v>
      </c>
    </row>
    <row r="623" spans="2:5" x14ac:dyDescent="0.3">
      <c r="B623" t="s">
        <v>2296</v>
      </c>
      <c r="C623" t="s">
        <v>2297</v>
      </c>
      <c r="D623">
        <v>622</v>
      </c>
      <c r="E623" t="str">
        <f t="shared" si="9"/>
        <v>seiscientosveintidos</v>
      </c>
    </row>
    <row r="624" spans="2:5" x14ac:dyDescent="0.3">
      <c r="B624" t="s">
        <v>2298</v>
      </c>
      <c r="C624" t="s">
        <v>2299</v>
      </c>
      <c r="D624">
        <v>623</v>
      </c>
      <c r="E624" t="str">
        <f t="shared" si="9"/>
        <v>seiscientosveintitres</v>
      </c>
    </row>
    <row r="625" spans="2:5" x14ac:dyDescent="0.3">
      <c r="B625" t="s">
        <v>2300</v>
      </c>
      <c r="C625" t="s">
        <v>2301</v>
      </c>
      <c r="D625">
        <v>624</v>
      </c>
      <c r="E625" t="str">
        <f t="shared" si="9"/>
        <v>seiscientosveinticuatro</v>
      </c>
    </row>
    <row r="626" spans="2:5" x14ac:dyDescent="0.3">
      <c r="B626" t="s">
        <v>2302</v>
      </c>
      <c r="C626" t="s">
        <v>2303</v>
      </c>
      <c r="D626">
        <v>625</v>
      </c>
      <c r="E626" t="str">
        <f t="shared" si="9"/>
        <v>seiscientosveinticinco</v>
      </c>
    </row>
    <row r="627" spans="2:5" x14ac:dyDescent="0.3">
      <c r="B627" t="s">
        <v>2304</v>
      </c>
      <c r="C627" t="s">
        <v>2305</v>
      </c>
      <c r="D627">
        <v>626</v>
      </c>
      <c r="E627" t="str">
        <f t="shared" si="9"/>
        <v>seiscientosveintiseis</v>
      </c>
    </row>
    <row r="628" spans="2:5" x14ac:dyDescent="0.3">
      <c r="B628" t="s">
        <v>2306</v>
      </c>
      <c r="C628" t="s">
        <v>2307</v>
      </c>
      <c r="D628">
        <v>627</v>
      </c>
      <c r="E628" t="str">
        <f t="shared" si="9"/>
        <v>seiscientosveintisiete</v>
      </c>
    </row>
    <row r="629" spans="2:5" x14ac:dyDescent="0.3">
      <c r="B629" t="s">
        <v>2308</v>
      </c>
      <c r="C629" t="s">
        <v>2309</v>
      </c>
      <c r="D629">
        <v>628</v>
      </c>
      <c r="E629" t="str">
        <f t="shared" si="9"/>
        <v>seiscientosveintiocho</v>
      </c>
    </row>
    <row r="630" spans="2:5" x14ac:dyDescent="0.3">
      <c r="B630" t="s">
        <v>2310</v>
      </c>
      <c r="C630" t="s">
        <v>2311</v>
      </c>
      <c r="D630">
        <v>629</v>
      </c>
      <c r="E630" t="str">
        <f t="shared" si="9"/>
        <v>seiscientosveintinueve</v>
      </c>
    </row>
    <row r="631" spans="2:5" x14ac:dyDescent="0.3">
      <c r="B631" t="s">
        <v>2312</v>
      </c>
      <c r="C631" t="s">
        <v>2313</v>
      </c>
      <c r="D631">
        <v>630</v>
      </c>
      <c r="E631" t="str">
        <f t="shared" si="9"/>
        <v>seiscientostreinta</v>
      </c>
    </row>
    <row r="632" spans="2:5" x14ac:dyDescent="0.3">
      <c r="B632" t="s">
        <v>2314</v>
      </c>
      <c r="C632" t="s">
        <v>2315</v>
      </c>
      <c r="D632">
        <v>631</v>
      </c>
      <c r="E632" t="str">
        <f t="shared" si="9"/>
        <v>seiscientostreintayuno</v>
      </c>
    </row>
    <row r="633" spans="2:5" x14ac:dyDescent="0.3">
      <c r="B633" t="s">
        <v>2316</v>
      </c>
      <c r="C633" t="s">
        <v>2317</v>
      </c>
      <c r="D633">
        <v>632</v>
      </c>
      <c r="E633" t="str">
        <f t="shared" si="9"/>
        <v>seiscientostreintaydos</v>
      </c>
    </row>
    <row r="634" spans="2:5" x14ac:dyDescent="0.3">
      <c r="B634" t="s">
        <v>2318</v>
      </c>
      <c r="C634" t="s">
        <v>2319</v>
      </c>
      <c r="D634">
        <v>633</v>
      </c>
      <c r="E634" t="str">
        <f t="shared" si="9"/>
        <v>seiscientostreintaytres</v>
      </c>
    </row>
    <row r="635" spans="2:5" x14ac:dyDescent="0.3">
      <c r="B635" t="s">
        <v>2320</v>
      </c>
      <c r="C635" t="s">
        <v>2321</v>
      </c>
      <c r="D635">
        <v>634</v>
      </c>
      <c r="E635" t="str">
        <f t="shared" si="9"/>
        <v>seiscientostreintaycuatro</v>
      </c>
    </row>
    <row r="636" spans="2:5" x14ac:dyDescent="0.3">
      <c r="B636" t="s">
        <v>2322</v>
      </c>
      <c r="C636" t="s">
        <v>2323</v>
      </c>
      <c r="D636">
        <v>635</v>
      </c>
      <c r="E636" t="str">
        <f t="shared" si="9"/>
        <v>seiscientostreintaycinco</v>
      </c>
    </row>
    <row r="637" spans="2:5" x14ac:dyDescent="0.3">
      <c r="B637" t="s">
        <v>2324</v>
      </c>
      <c r="C637" t="s">
        <v>2325</v>
      </c>
      <c r="D637">
        <v>636</v>
      </c>
      <c r="E637" t="str">
        <f t="shared" si="9"/>
        <v>seiscientostreintayseis</v>
      </c>
    </row>
    <row r="638" spans="2:5" x14ac:dyDescent="0.3">
      <c r="B638" t="s">
        <v>2326</v>
      </c>
      <c r="C638" t="s">
        <v>2327</v>
      </c>
      <c r="D638">
        <v>637</v>
      </c>
      <c r="E638" t="str">
        <f t="shared" si="9"/>
        <v>seiscientostreintaysiete</v>
      </c>
    </row>
    <row r="639" spans="2:5" x14ac:dyDescent="0.3">
      <c r="B639" t="s">
        <v>2328</v>
      </c>
      <c r="C639" t="s">
        <v>2329</v>
      </c>
      <c r="D639">
        <v>638</v>
      </c>
      <c r="E639" t="str">
        <f t="shared" si="9"/>
        <v>seiscientostreintayocho</v>
      </c>
    </row>
    <row r="640" spans="2:5" x14ac:dyDescent="0.3">
      <c r="B640" t="s">
        <v>2330</v>
      </c>
      <c r="C640" t="s">
        <v>2331</v>
      </c>
      <c r="D640">
        <v>639</v>
      </c>
      <c r="E640" t="str">
        <f t="shared" si="9"/>
        <v>seiscientostreintaynueve</v>
      </c>
    </row>
    <row r="641" spans="2:5" x14ac:dyDescent="0.3">
      <c r="B641" t="s">
        <v>2332</v>
      </c>
      <c r="C641" t="s">
        <v>2333</v>
      </c>
      <c r="D641">
        <v>640</v>
      </c>
      <c r="E641" t="str">
        <f t="shared" si="9"/>
        <v>seiscientoscuarenta</v>
      </c>
    </row>
    <row r="642" spans="2:5" x14ac:dyDescent="0.3">
      <c r="B642" t="s">
        <v>2334</v>
      </c>
      <c r="C642" t="s">
        <v>2335</v>
      </c>
      <c r="D642">
        <v>641</v>
      </c>
      <c r="E642" t="str">
        <f t="shared" si="9"/>
        <v>seiscientoscuarentayuno</v>
      </c>
    </row>
    <row r="643" spans="2:5" x14ac:dyDescent="0.3">
      <c r="B643" t="s">
        <v>2336</v>
      </c>
      <c r="C643" t="s">
        <v>2337</v>
      </c>
      <c r="D643">
        <v>642</v>
      </c>
      <c r="E643" t="str">
        <f t="shared" ref="E643:E706" si="10">C643</f>
        <v>seiscientoscuarentaydos</v>
      </c>
    </row>
    <row r="644" spans="2:5" x14ac:dyDescent="0.3">
      <c r="B644" t="s">
        <v>2338</v>
      </c>
      <c r="C644" t="s">
        <v>2339</v>
      </c>
      <c r="D644">
        <v>643</v>
      </c>
      <c r="E644" t="str">
        <f t="shared" si="10"/>
        <v>seiscientoscuarentaytres</v>
      </c>
    </row>
    <row r="645" spans="2:5" x14ac:dyDescent="0.3">
      <c r="B645" t="s">
        <v>2340</v>
      </c>
      <c r="C645" t="s">
        <v>2341</v>
      </c>
      <c r="D645">
        <v>644</v>
      </c>
      <c r="E645" t="str">
        <f t="shared" si="10"/>
        <v>seiscientoscuarentaycuatro</v>
      </c>
    </row>
    <row r="646" spans="2:5" x14ac:dyDescent="0.3">
      <c r="B646" t="s">
        <v>2342</v>
      </c>
      <c r="C646" t="s">
        <v>2343</v>
      </c>
      <c r="D646">
        <v>645</v>
      </c>
      <c r="E646" t="str">
        <f t="shared" si="10"/>
        <v>seiscientoscuarentaycinco</v>
      </c>
    </row>
    <row r="647" spans="2:5" x14ac:dyDescent="0.3">
      <c r="B647" t="s">
        <v>2344</v>
      </c>
      <c r="C647" t="s">
        <v>2345</v>
      </c>
      <c r="D647">
        <v>646</v>
      </c>
      <c r="E647" t="str">
        <f t="shared" si="10"/>
        <v>seiscientoscuarentayseis</v>
      </c>
    </row>
    <row r="648" spans="2:5" x14ac:dyDescent="0.3">
      <c r="B648" t="s">
        <v>2346</v>
      </c>
      <c r="C648" t="s">
        <v>2347</v>
      </c>
      <c r="D648">
        <v>647</v>
      </c>
      <c r="E648" t="str">
        <f t="shared" si="10"/>
        <v>seiscientoscuarentaysiete</v>
      </c>
    </row>
    <row r="649" spans="2:5" x14ac:dyDescent="0.3">
      <c r="B649" t="s">
        <v>2348</v>
      </c>
      <c r="C649" t="s">
        <v>2349</v>
      </c>
      <c r="D649">
        <v>648</v>
      </c>
      <c r="E649" t="str">
        <f t="shared" si="10"/>
        <v>seiscientoscuarentayocho</v>
      </c>
    </row>
    <row r="650" spans="2:5" x14ac:dyDescent="0.3">
      <c r="B650" t="s">
        <v>2350</v>
      </c>
      <c r="C650" t="s">
        <v>2351</v>
      </c>
      <c r="D650">
        <v>649</v>
      </c>
      <c r="E650" t="str">
        <f t="shared" si="10"/>
        <v>seiscientoscuarentaynueve</v>
      </c>
    </row>
    <row r="651" spans="2:5" x14ac:dyDescent="0.3">
      <c r="B651" t="s">
        <v>2352</v>
      </c>
      <c r="C651" t="s">
        <v>2353</v>
      </c>
      <c r="D651">
        <v>650</v>
      </c>
      <c r="E651" t="str">
        <f t="shared" si="10"/>
        <v>seiscientoscincuenta</v>
      </c>
    </row>
    <row r="652" spans="2:5" x14ac:dyDescent="0.3">
      <c r="B652" t="s">
        <v>2354</v>
      </c>
      <c r="C652" t="s">
        <v>2355</v>
      </c>
      <c r="D652">
        <v>651</v>
      </c>
      <c r="E652" t="str">
        <f t="shared" si="10"/>
        <v>seiscientoscincuentayuno</v>
      </c>
    </row>
    <row r="653" spans="2:5" x14ac:dyDescent="0.3">
      <c r="B653" t="s">
        <v>2356</v>
      </c>
      <c r="C653" t="s">
        <v>2357</v>
      </c>
      <c r="D653">
        <v>652</v>
      </c>
      <c r="E653" t="str">
        <f t="shared" si="10"/>
        <v>seiscientoscincuentaydos</v>
      </c>
    </row>
    <row r="654" spans="2:5" x14ac:dyDescent="0.3">
      <c r="B654" t="s">
        <v>2358</v>
      </c>
      <c r="C654" t="s">
        <v>2359</v>
      </c>
      <c r="D654">
        <v>653</v>
      </c>
      <c r="E654" t="str">
        <f t="shared" si="10"/>
        <v>seiscientoscincuentaytres</v>
      </c>
    </row>
    <row r="655" spans="2:5" x14ac:dyDescent="0.3">
      <c r="B655" t="s">
        <v>2360</v>
      </c>
      <c r="C655" t="s">
        <v>2361</v>
      </c>
      <c r="D655">
        <v>654</v>
      </c>
      <c r="E655" t="str">
        <f t="shared" si="10"/>
        <v>seiscientoscincuentaycuatro</v>
      </c>
    </row>
    <row r="656" spans="2:5" x14ac:dyDescent="0.3">
      <c r="B656" t="s">
        <v>2362</v>
      </c>
      <c r="C656" t="s">
        <v>2363</v>
      </c>
      <c r="D656">
        <v>655</v>
      </c>
      <c r="E656" t="str">
        <f t="shared" si="10"/>
        <v>seiscientoscincuentaycinco</v>
      </c>
    </row>
    <row r="657" spans="2:5" x14ac:dyDescent="0.3">
      <c r="B657" t="s">
        <v>2364</v>
      </c>
      <c r="C657" t="s">
        <v>2365</v>
      </c>
      <c r="D657">
        <v>656</v>
      </c>
      <c r="E657" t="str">
        <f t="shared" si="10"/>
        <v>seiscientoscincuentayseis</v>
      </c>
    </row>
    <row r="658" spans="2:5" x14ac:dyDescent="0.3">
      <c r="B658" t="s">
        <v>2366</v>
      </c>
      <c r="C658" t="s">
        <v>2367</v>
      </c>
      <c r="D658">
        <v>657</v>
      </c>
      <c r="E658" t="str">
        <f t="shared" si="10"/>
        <v>seiscientoscincuentaysiete</v>
      </c>
    </row>
    <row r="659" spans="2:5" x14ac:dyDescent="0.3">
      <c r="B659" t="s">
        <v>2368</v>
      </c>
      <c r="C659" t="s">
        <v>2369</v>
      </c>
      <c r="D659">
        <v>658</v>
      </c>
      <c r="E659" t="str">
        <f t="shared" si="10"/>
        <v>seiscientoscincuentayocho</v>
      </c>
    </row>
    <row r="660" spans="2:5" x14ac:dyDescent="0.3">
      <c r="B660" t="s">
        <v>2370</v>
      </c>
      <c r="C660" t="s">
        <v>2371</v>
      </c>
      <c r="D660">
        <v>659</v>
      </c>
      <c r="E660" t="str">
        <f t="shared" si="10"/>
        <v>seiscientoscincuentaynueve</v>
      </c>
    </row>
    <row r="661" spans="2:5" x14ac:dyDescent="0.3">
      <c r="B661" t="s">
        <v>2372</v>
      </c>
      <c r="C661" t="s">
        <v>2373</v>
      </c>
      <c r="D661">
        <v>660</v>
      </c>
      <c r="E661" t="str">
        <f t="shared" si="10"/>
        <v>seiscientossesenta</v>
      </c>
    </row>
    <row r="662" spans="2:5" x14ac:dyDescent="0.3">
      <c r="B662" t="s">
        <v>2374</v>
      </c>
      <c r="C662" t="s">
        <v>2375</v>
      </c>
      <c r="D662">
        <v>661</v>
      </c>
      <c r="E662" t="str">
        <f t="shared" si="10"/>
        <v>seiscientossesentayuno</v>
      </c>
    </row>
    <row r="663" spans="2:5" x14ac:dyDescent="0.3">
      <c r="B663" t="s">
        <v>2376</v>
      </c>
      <c r="C663" t="s">
        <v>2377</v>
      </c>
      <c r="D663">
        <v>662</v>
      </c>
      <c r="E663" t="str">
        <f t="shared" si="10"/>
        <v>seiscientossesentaydos</v>
      </c>
    </row>
    <row r="664" spans="2:5" x14ac:dyDescent="0.3">
      <c r="B664" t="s">
        <v>2378</v>
      </c>
      <c r="C664" t="s">
        <v>2379</v>
      </c>
      <c r="D664">
        <v>663</v>
      </c>
      <c r="E664" t="str">
        <f t="shared" si="10"/>
        <v>seiscientossesentaytres</v>
      </c>
    </row>
    <row r="665" spans="2:5" x14ac:dyDescent="0.3">
      <c r="B665" t="s">
        <v>2380</v>
      </c>
      <c r="C665" t="s">
        <v>2381</v>
      </c>
      <c r="D665">
        <v>664</v>
      </c>
      <c r="E665" t="str">
        <f t="shared" si="10"/>
        <v>seiscientossesentaycuatro</v>
      </c>
    </row>
    <row r="666" spans="2:5" x14ac:dyDescent="0.3">
      <c r="B666" t="s">
        <v>2382</v>
      </c>
      <c r="C666" t="s">
        <v>2383</v>
      </c>
      <c r="D666">
        <v>665</v>
      </c>
      <c r="E666" t="str">
        <f t="shared" si="10"/>
        <v>seiscientossesentaycinco</v>
      </c>
    </row>
    <row r="667" spans="2:5" x14ac:dyDescent="0.3">
      <c r="B667" t="s">
        <v>2384</v>
      </c>
      <c r="C667" t="s">
        <v>2385</v>
      </c>
      <c r="D667">
        <v>666</v>
      </c>
      <c r="E667" t="str">
        <f t="shared" si="10"/>
        <v>seiscientossesentayseis</v>
      </c>
    </row>
    <row r="668" spans="2:5" x14ac:dyDescent="0.3">
      <c r="B668" t="s">
        <v>2386</v>
      </c>
      <c r="C668" t="s">
        <v>2387</v>
      </c>
      <c r="D668">
        <v>667</v>
      </c>
      <c r="E668" t="str">
        <f t="shared" si="10"/>
        <v>seiscientossesentaysiete</v>
      </c>
    </row>
    <row r="669" spans="2:5" x14ac:dyDescent="0.3">
      <c r="B669" t="s">
        <v>2388</v>
      </c>
      <c r="C669" t="s">
        <v>2389</v>
      </c>
      <c r="D669">
        <v>668</v>
      </c>
      <c r="E669" t="str">
        <f t="shared" si="10"/>
        <v>seiscientossesentayocho</v>
      </c>
    </row>
    <row r="670" spans="2:5" x14ac:dyDescent="0.3">
      <c r="B670" t="s">
        <v>2390</v>
      </c>
      <c r="C670" t="s">
        <v>2391</v>
      </c>
      <c r="D670">
        <v>669</v>
      </c>
      <c r="E670" t="str">
        <f t="shared" si="10"/>
        <v>seiscientossesentaynueve</v>
      </c>
    </row>
    <row r="671" spans="2:5" x14ac:dyDescent="0.3">
      <c r="B671" t="s">
        <v>2392</v>
      </c>
      <c r="C671" t="s">
        <v>2393</v>
      </c>
      <c r="D671">
        <v>670</v>
      </c>
      <c r="E671" t="str">
        <f t="shared" si="10"/>
        <v>seiscientossetenta</v>
      </c>
    </row>
    <row r="672" spans="2:5" x14ac:dyDescent="0.3">
      <c r="B672" t="s">
        <v>2394</v>
      </c>
      <c r="C672" t="s">
        <v>2395</v>
      </c>
      <c r="D672">
        <v>671</v>
      </c>
      <c r="E672" t="str">
        <f t="shared" si="10"/>
        <v>seiscientossetentayuno</v>
      </c>
    </row>
    <row r="673" spans="2:5" x14ac:dyDescent="0.3">
      <c r="B673" t="s">
        <v>2396</v>
      </c>
      <c r="C673" t="s">
        <v>2397</v>
      </c>
      <c r="D673">
        <v>672</v>
      </c>
      <c r="E673" t="str">
        <f t="shared" si="10"/>
        <v>seiscientossetentaydos</v>
      </c>
    </row>
    <row r="674" spans="2:5" x14ac:dyDescent="0.3">
      <c r="B674" t="s">
        <v>2398</v>
      </c>
      <c r="C674" t="s">
        <v>2399</v>
      </c>
      <c r="D674">
        <v>673</v>
      </c>
      <c r="E674" t="str">
        <f t="shared" si="10"/>
        <v>seiscientossetentaytres</v>
      </c>
    </row>
    <row r="675" spans="2:5" x14ac:dyDescent="0.3">
      <c r="B675" t="s">
        <v>2400</v>
      </c>
      <c r="C675" t="s">
        <v>2401</v>
      </c>
      <c r="D675">
        <v>674</v>
      </c>
      <c r="E675" t="str">
        <f t="shared" si="10"/>
        <v>seiscientossetentaycuatro</v>
      </c>
    </row>
    <row r="676" spans="2:5" x14ac:dyDescent="0.3">
      <c r="B676" t="s">
        <v>2402</v>
      </c>
      <c r="C676" t="s">
        <v>2403</v>
      </c>
      <c r="D676">
        <v>675</v>
      </c>
      <c r="E676" t="str">
        <f t="shared" si="10"/>
        <v>seiscientossetentaycinco</v>
      </c>
    </row>
    <row r="677" spans="2:5" x14ac:dyDescent="0.3">
      <c r="B677" t="s">
        <v>2404</v>
      </c>
      <c r="C677" t="s">
        <v>2405</v>
      </c>
      <c r="D677">
        <v>676</v>
      </c>
      <c r="E677" t="str">
        <f t="shared" si="10"/>
        <v>seiscientossetentayseis</v>
      </c>
    </row>
    <row r="678" spans="2:5" x14ac:dyDescent="0.3">
      <c r="B678" t="s">
        <v>2406</v>
      </c>
      <c r="C678" t="s">
        <v>2407</v>
      </c>
      <c r="D678">
        <v>677</v>
      </c>
      <c r="E678" t="str">
        <f t="shared" si="10"/>
        <v>seiscientossetentaysiete</v>
      </c>
    </row>
    <row r="679" spans="2:5" x14ac:dyDescent="0.3">
      <c r="B679" t="s">
        <v>2408</v>
      </c>
      <c r="C679" t="s">
        <v>2409</v>
      </c>
      <c r="D679">
        <v>678</v>
      </c>
      <c r="E679" t="str">
        <f t="shared" si="10"/>
        <v>seiscientossetentayocho</v>
      </c>
    </row>
    <row r="680" spans="2:5" x14ac:dyDescent="0.3">
      <c r="B680" t="s">
        <v>2410</v>
      </c>
      <c r="C680" t="s">
        <v>2411</v>
      </c>
      <c r="D680">
        <v>679</v>
      </c>
      <c r="E680" t="str">
        <f t="shared" si="10"/>
        <v>seiscientossetentaynueve</v>
      </c>
    </row>
    <row r="681" spans="2:5" x14ac:dyDescent="0.3">
      <c r="B681" t="s">
        <v>2412</v>
      </c>
      <c r="C681" t="s">
        <v>2413</v>
      </c>
      <c r="D681">
        <v>680</v>
      </c>
      <c r="E681" t="str">
        <f t="shared" si="10"/>
        <v>seiscientosochenta</v>
      </c>
    </row>
    <row r="682" spans="2:5" x14ac:dyDescent="0.3">
      <c r="B682" t="s">
        <v>2414</v>
      </c>
      <c r="C682" t="s">
        <v>2415</v>
      </c>
      <c r="D682">
        <v>681</v>
      </c>
      <c r="E682" t="str">
        <f t="shared" si="10"/>
        <v>seiscientosochentayuno</v>
      </c>
    </row>
    <row r="683" spans="2:5" x14ac:dyDescent="0.3">
      <c r="B683" t="s">
        <v>2416</v>
      </c>
      <c r="C683" t="s">
        <v>2417</v>
      </c>
      <c r="D683">
        <v>682</v>
      </c>
      <c r="E683" t="str">
        <f t="shared" si="10"/>
        <v>seiscientosochentaydos</v>
      </c>
    </row>
    <row r="684" spans="2:5" x14ac:dyDescent="0.3">
      <c r="B684" t="s">
        <v>2418</v>
      </c>
      <c r="C684" t="s">
        <v>2419</v>
      </c>
      <c r="D684">
        <v>683</v>
      </c>
      <c r="E684" t="str">
        <f t="shared" si="10"/>
        <v>seiscientosochentaytres</v>
      </c>
    </row>
    <row r="685" spans="2:5" x14ac:dyDescent="0.3">
      <c r="B685" t="s">
        <v>2420</v>
      </c>
      <c r="C685" t="s">
        <v>2421</v>
      </c>
      <c r="D685">
        <v>684</v>
      </c>
      <c r="E685" t="str">
        <f t="shared" si="10"/>
        <v>seiscientosochentaycuatro</v>
      </c>
    </row>
    <row r="686" spans="2:5" x14ac:dyDescent="0.3">
      <c r="B686" t="s">
        <v>2422</v>
      </c>
      <c r="C686" t="s">
        <v>2423</v>
      </c>
      <c r="D686">
        <v>685</v>
      </c>
      <c r="E686" t="str">
        <f t="shared" si="10"/>
        <v>seiscientosochentaycinco</v>
      </c>
    </row>
    <row r="687" spans="2:5" x14ac:dyDescent="0.3">
      <c r="B687" t="s">
        <v>2424</v>
      </c>
      <c r="C687" t="s">
        <v>2425</v>
      </c>
      <c r="D687">
        <v>686</v>
      </c>
      <c r="E687" t="str">
        <f t="shared" si="10"/>
        <v>seiscientosochentayseis</v>
      </c>
    </row>
    <row r="688" spans="2:5" x14ac:dyDescent="0.3">
      <c r="B688" t="s">
        <v>2426</v>
      </c>
      <c r="C688" t="s">
        <v>2427</v>
      </c>
      <c r="D688">
        <v>687</v>
      </c>
      <c r="E688" t="str">
        <f t="shared" si="10"/>
        <v>seiscientosochentaysiete</v>
      </c>
    </row>
    <row r="689" spans="2:5" x14ac:dyDescent="0.3">
      <c r="B689" t="s">
        <v>2428</v>
      </c>
      <c r="C689" t="s">
        <v>2429</v>
      </c>
      <c r="D689">
        <v>688</v>
      </c>
      <c r="E689" t="str">
        <f t="shared" si="10"/>
        <v>seiscientosochentayocho</v>
      </c>
    </row>
    <row r="690" spans="2:5" x14ac:dyDescent="0.3">
      <c r="B690" t="s">
        <v>2430</v>
      </c>
      <c r="C690" t="s">
        <v>2431</v>
      </c>
      <c r="D690">
        <v>689</v>
      </c>
      <c r="E690" t="str">
        <f t="shared" si="10"/>
        <v>seiscientosochentaynueve</v>
      </c>
    </row>
    <row r="691" spans="2:5" x14ac:dyDescent="0.3">
      <c r="B691" t="s">
        <v>2432</v>
      </c>
      <c r="C691" t="s">
        <v>2433</v>
      </c>
      <c r="D691">
        <v>690</v>
      </c>
      <c r="E691" t="str">
        <f t="shared" si="10"/>
        <v>seiscientosnoventa</v>
      </c>
    </row>
    <row r="692" spans="2:5" x14ac:dyDescent="0.3">
      <c r="B692" t="s">
        <v>2434</v>
      </c>
      <c r="C692" t="s">
        <v>2435</v>
      </c>
      <c r="D692">
        <v>691</v>
      </c>
      <c r="E692" t="str">
        <f t="shared" si="10"/>
        <v>seiscientosnoventayuno</v>
      </c>
    </row>
    <row r="693" spans="2:5" x14ac:dyDescent="0.3">
      <c r="B693" t="s">
        <v>2436</v>
      </c>
      <c r="C693" t="s">
        <v>2437</v>
      </c>
      <c r="D693">
        <v>692</v>
      </c>
      <c r="E693" t="str">
        <f t="shared" si="10"/>
        <v>seiscientosnoventaydos</v>
      </c>
    </row>
    <row r="694" spans="2:5" x14ac:dyDescent="0.3">
      <c r="B694" t="s">
        <v>2438</v>
      </c>
      <c r="C694" t="s">
        <v>2439</v>
      </c>
      <c r="D694">
        <v>693</v>
      </c>
      <c r="E694" t="str">
        <f t="shared" si="10"/>
        <v>seiscientosnoventaytres</v>
      </c>
    </row>
    <row r="695" spans="2:5" x14ac:dyDescent="0.3">
      <c r="B695" t="s">
        <v>2440</v>
      </c>
      <c r="C695" t="s">
        <v>2441</v>
      </c>
      <c r="D695">
        <v>694</v>
      </c>
      <c r="E695" t="str">
        <f t="shared" si="10"/>
        <v>seiscientosnoventaycuatro</v>
      </c>
    </row>
    <row r="696" spans="2:5" x14ac:dyDescent="0.3">
      <c r="B696" t="s">
        <v>2442</v>
      </c>
      <c r="C696" t="s">
        <v>2443</v>
      </c>
      <c r="D696">
        <v>695</v>
      </c>
      <c r="E696" t="str">
        <f t="shared" si="10"/>
        <v>seiscientosnoventaycinco</v>
      </c>
    </row>
    <row r="697" spans="2:5" x14ac:dyDescent="0.3">
      <c r="B697" t="s">
        <v>2444</v>
      </c>
      <c r="C697" t="s">
        <v>2445</v>
      </c>
      <c r="D697">
        <v>696</v>
      </c>
      <c r="E697" t="str">
        <f t="shared" si="10"/>
        <v>seiscientosnoventayseis</v>
      </c>
    </row>
    <row r="698" spans="2:5" x14ac:dyDescent="0.3">
      <c r="B698" t="s">
        <v>2446</v>
      </c>
      <c r="C698" t="s">
        <v>2447</v>
      </c>
      <c r="D698">
        <v>697</v>
      </c>
      <c r="E698" t="str">
        <f t="shared" si="10"/>
        <v>seiscientosnoventaysiete</v>
      </c>
    </row>
    <row r="699" spans="2:5" x14ac:dyDescent="0.3">
      <c r="B699" t="s">
        <v>2448</v>
      </c>
      <c r="C699" t="s">
        <v>2449</v>
      </c>
      <c r="D699">
        <v>698</v>
      </c>
      <c r="E699" t="str">
        <f t="shared" si="10"/>
        <v>seiscientosnoventayocho</v>
      </c>
    </row>
    <row r="700" spans="2:5" x14ac:dyDescent="0.3">
      <c r="B700" t="s">
        <v>2450</v>
      </c>
      <c r="C700" t="s">
        <v>2451</v>
      </c>
      <c r="D700">
        <v>699</v>
      </c>
      <c r="E700" t="str">
        <f t="shared" si="10"/>
        <v>seiscientosnoventaynueve</v>
      </c>
    </row>
    <row r="701" spans="2:5" x14ac:dyDescent="0.3">
      <c r="B701" t="s">
        <v>2452</v>
      </c>
      <c r="C701" t="s">
        <v>2453</v>
      </c>
      <c r="D701">
        <v>700</v>
      </c>
      <c r="E701" t="str">
        <f t="shared" si="10"/>
        <v>setecientos</v>
      </c>
    </row>
    <row r="702" spans="2:5" x14ac:dyDescent="0.3">
      <c r="B702" t="s">
        <v>2454</v>
      </c>
      <c r="C702" t="s">
        <v>2455</v>
      </c>
      <c r="D702">
        <v>701</v>
      </c>
      <c r="E702" t="str">
        <f t="shared" si="10"/>
        <v>setecientosuno</v>
      </c>
    </row>
    <row r="703" spans="2:5" x14ac:dyDescent="0.3">
      <c r="B703" t="s">
        <v>2456</v>
      </c>
      <c r="C703" t="s">
        <v>2457</v>
      </c>
      <c r="D703">
        <v>702</v>
      </c>
      <c r="E703" t="str">
        <f t="shared" si="10"/>
        <v>setecientosdos</v>
      </c>
    </row>
    <row r="704" spans="2:5" x14ac:dyDescent="0.3">
      <c r="B704" t="s">
        <v>2458</v>
      </c>
      <c r="C704" t="s">
        <v>2459</v>
      </c>
      <c r="D704">
        <v>703</v>
      </c>
      <c r="E704" t="str">
        <f t="shared" si="10"/>
        <v>setecientostres</v>
      </c>
    </row>
    <row r="705" spans="2:5" x14ac:dyDescent="0.3">
      <c r="B705" t="s">
        <v>2460</v>
      </c>
      <c r="C705" t="s">
        <v>2461</v>
      </c>
      <c r="D705">
        <v>704</v>
      </c>
      <c r="E705" t="str">
        <f t="shared" si="10"/>
        <v>setecientoscuatro</v>
      </c>
    </row>
    <row r="706" spans="2:5" x14ac:dyDescent="0.3">
      <c r="B706" t="s">
        <v>2462</v>
      </c>
      <c r="C706" t="s">
        <v>2463</v>
      </c>
      <c r="D706">
        <v>705</v>
      </c>
      <c r="E706" t="str">
        <f t="shared" si="10"/>
        <v>setecientoscinco</v>
      </c>
    </row>
    <row r="707" spans="2:5" x14ac:dyDescent="0.3">
      <c r="B707" t="s">
        <v>2464</v>
      </c>
      <c r="C707" t="s">
        <v>2465</v>
      </c>
      <c r="D707">
        <v>706</v>
      </c>
      <c r="E707" t="str">
        <f t="shared" ref="E707:E770" si="11">C707</f>
        <v>setecientosseis</v>
      </c>
    </row>
    <row r="708" spans="2:5" x14ac:dyDescent="0.3">
      <c r="B708" t="s">
        <v>2466</v>
      </c>
      <c r="C708" t="s">
        <v>2467</v>
      </c>
      <c r="D708">
        <v>707</v>
      </c>
      <c r="E708" t="str">
        <f t="shared" si="11"/>
        <v>setecientossiete</v>
      </c>
    </row>
    <row r="709" spans="2:5" x14ac:dyDescent="0.3">
      <c r="B709" t="s">
        <v>2468</v>
      </c>
      <c r="C709" t="s">
        <v>2469</v>
      </c>
      <c r="D709">
        <v>708</v>
      </c>
      <c r="E709" t="str">
        <f t="shared" si="11"/>
        <v>setecientosocho</v>
      </c>
    </row>
    <row r="710" spans="2:5" x14ac:dyDescent="0.3">
      <c r="B710" t="s">
        <v>2470</v>
      </c>
      <c r="C710" t="s">
        <v>2471</v>
      </c>
      <c r="D710">
        <v>709</v>
      </c>
      <c r="E710" t="str">
        <f t="shared" si="11"/>
        <v>setecientosnueve</v>
      </c>
    </row>
    <row r="711" spans="2:5" x14ac:dyDescent="0.3">
      <c r="B711" t="s">
        <v>2472</v>
      </c>
      <c r="C711" t="s">
        <v>2473</v>
      </c>
      <c r="D711">
        <v>710</v>
      </c>
      <c r="E711" t="str">
        <f t="shared" si="11"/>
        <v>setecientosdiez</v>
      </c>
    </row>
    <row r="712" spans="2:5" x14ac:dyDescent="0.3">
      <c r="B712" t="s">
        <v>2474</v>
      </c>
      <c r="C712" t="s">
        <v>2475</v>
      </c>
      <c r="D712">
        <v>711</v>
      </c>
      <c r="E712" t="str">
        <f t="shared" si="11"/>
        <v>setecientosonce</v>
      </c>
    </row>
    <row r="713" spans="2:5" x14ac:dyDescent="0.3">
      <c r="B713" t="s">
        <v>2476</v>
      </c>
      <c r="C713" t="s">
        <v>2477</v>
      </c>
      <c r="D713">
        <v>712</v>
      </c>
      <c r="E713" t="str">
        <f t="shared" si="11"/>
        <v>setecientosdoce</v>
      </c>
    </row>
    <row r="714" spans="2:5" x14ac:dyDescent="0.3">
      <c r="B714" t="s">
        <v>2478</v>
      </c>
      <c r="C714" t="s">
        <v>2479</v>
      </c>
      <c r="D714">
        <v>713</v>
      </c>
      <c r="E714" t="str">
        <f t="shared" si="11"/>
        <v>setecientostrece</v>
      </c>
    </row>
    <row r="715" spans="2:5" x14ac:dyDescent="0.3">
      <c r="B715" t="s">
        <v>2480</v>
      </c>
      <c r="C715" t="s">
        <v>2481</v>
      </c>
      <c r="D715">
        <v>714</v>
      </c>
      <c r="E715" t="str">
        <f t="shared" si="11"/>
        <v>setecientoscatorce</v>
      </c>
    </row>
    <row r="716" spans="2:5" x14ac:dyDescent="0.3">
      <c r="B716" t="s">
        <v>2482</v>
      </c>
      <c r="C716" t="s">
        <v>2483</v>
      </c>
      <c r="D716">
        <v>715</v>
      </c>
      <c r="E716" t="str">
        <f t="shared" si="11"/>
        <v>setecientosquince</v>
      </c>
    </row>
    <row r="717" spans="2:5" x14ac:dyDescent="0.3">
      <c r="B717" t="s">
        <v>2484</v>
      </c>
      <c r="C717" t="s">
        <v>2485</v>
      </c>
      <c r="D717">
        <v>716</v>
      </c>
      <c r="E717" t="str">
        <f t="shared" si="11"/>
        <v>setecientosdiecieis</v>
      </c>
    </row>
    <row r="718" spans="2:5" x14ac:dyDescent="0.3">
      <c r="B718" t="s">
        <v>2486</v>
      </c>
      <c r="C718" t="s">
        <v>2487</v>
      </c>
      <c r="D718">
        <v>717</v>
      </c>
      <c r="E718" t="str">
        <f t="shared" si="11"/>
        <v>setecientosdiecisiete</v>
      </c>
    </row>
    <row r="719" spans="2:5" x14ac:dyDescent="0.3">
      <c r="B719" t="s">
        <v>2488</v>
      </c>
      <c r="C719" t="s">
        <v>2489</v>
      </c>
      <c r="D719">
        <v>718</v>
      </c>
      <c r="E719" t="str">
        <f t="shared" si="11"/>
        <v>setecientosdieciocho</v>
      </c>
    </row>
    <row r="720" spans="2:5" x14ac:dyDescent="0.3">
      <c r="B720" t="s">
        <v>2490</v>
      </c>
      <c r="C720" t="s">
        <v>2491</v>
      </c>
      <c r="D720">
        <v>719</v>
      </c>
      <c r="E720" t="str">
        <f t="shared" si="11"/>
        <v>setecientosdiecinueve</v>
      </c>
    </row>
    <row r="721" spans="2:5" x14ac:dyDescent="0.3">
      <c r="B721" t="s">
        <v>2492</v>
      </c>
      <c r="C721" t="s">
        <v>2493</v>
      </c>
      <c r="D721">
        <v>720</v>
      </c>
      <c r="E721" t="str">
        <f t="shared" si="11"/>
        <v>setecientosveinte</v>
      </c>
    </row>
    <row r="722" spans="2:5" x14ac:dyDescent="0.3">
      <c r="B722" t="s">
        <v>2494</v>
      </c>
      <c r="C722" t="s">
        <v>2495</v>
      </c>
      <c r="D722">
        <v>721</v>
      </c>
      <c r="E722" t="str">
        <f t="shared" si="11"/>
        <v>setecientosveintiuno</v>
      </c>
    </row>
    <row r="723" spans="2:5" x14ac:dyDescent="0.3">
      <c r="B723" t="s">
        <v>2496</v>
      </c>
      <c r="C723" t="s">
        <v>2497</v>
      </c>
      <c r="D723">
        <v>722</v>
      </c>
      <c r="E723" t="str">
        <f t="shared" si="11"/>
        <v>setecientosveintidos</v>
      </c>
    </row>
    <row r="724" spans="2:5" x14ac:dyDescent="0.3">
      <c r="B724" t="s">
        <v>2498</v>
      </c>
      <c r="C724" t="s">
        <v>2499</v>
      </c>
      <c r="D724">
        <v>723</v>
      </c>
      <c r="E724" t="str">
        <f t="shared" si="11"/>
        <v>setecientosveintitres</v>
      </c>
    </row>
    <row r="725" spans="2:5" x14ac:dyDescent="0.3">
      <c r="B725" t="s">
        <v>2500</v>
      </c>
      <c r="C725" t="s">
        <v>2501</v>
      </c>
      <c r="D725">
        <v>724</v>
      </c>
      <c r="E725" t="str">
        <f t="shared" si="11"/>
        <v>setecientosveinticuatro</v>
      </c>
    </row>
    <row r="726" spans="2:5" x14ac:dyDescent="0.3">
      <c r="B726" t="s">
        <v>2502</v>
      </c>
      <c r="C726" t="s">
        <v>2503</v>
      </c>
      <c r="D726">
        <v>725</v>
      </c>
      <c r="E726" t="str">
        <f t="shared" si="11"/>
        <v>setecientosveinticinco</v>
      </c>
    </row>
    <row r="727" spans="2:5" x14ac:dyDescent="0.3">
      <c r="B727" t="s">
        <v>2504</v>
      </c>
      <c r="C727" t="s">
        <v>2505</v>
      </c>
      <c r="D727">
        <v>726</v>
      </c>
      <c r="E727" t="str">
        <f t="shared" si="11"/>
        <v>setecientosveintiseis</v>
      </c>
    </row>
    <row r="728" spans="2:5" x14ac:dyDescent="0.3">
      <c r="B728" t="s">
        <v>2506</v>
      </c>
      <c r="C728" t="s">
        <v>2507</v>
      </c>
      <c r="D728">
        <v>727</v>
      </c>
      <c r="E728" t="str">
        <f t="shared" si="11"/>
        <v>setecientosveintisiete</v>
      </c>
    </row>
    <row r="729" spans="2:5" x14ac:dyDescent="0.3">
      <c r="B729" t="s">
        <v>2508</v>
      </c>
      <c r="C729" t="s">
        <v>2509</v>
      </c>
      <c r="D729">
        <v>728</v>
      </c>
      <c r="E729" t="str">
        <f t="shared" si="11"/>
        <v>setecientosveintiocho</v>
      </c>
    </row>
    <row r="730" spans="2:5" x14ac:dyDescent="0.3">
      <c r="B730" t="s">
        <v>2510</v>
      </c>
      <c r="C730" t="s">
        <v>2511</v>
      </c>
      <c r="D730">
        <v>729</v>
      </c>
      <c r="E730" t="str">
        <f t="shared" si="11"/>
        <v>setecientosveintinueve</v>
      </c>
    </row>
    <row r="731" spans="2:5" x14ac:dyDescent="0.3">
      <c r="B731" t="s">
        <v>2512</v>
      </c>
      <c r="C731" t="s">
        <v>2513</v>
      </c>
      <c r="D731">
        <v>730</v>
      </c>
      <c r="E731" t="str">
        <f t="shared" si="11"/>
        <v>setecientostreinta</v>
      </c>
    </row>
    <row r="732" spans="2:5" x14ac:dyDescent="0.3">
      <c r="B732" t="s">
        <v>2514</v>
      </c>
      <c r="C732" t="s">
        <v>2515</v>
      </c>
      <c r="D732">
        <v>731</v>
      </c>
      <c r="E732" t="str">
        <f t="shared" si="11"/>
        <v>setecientostreintayuno</v>
      </c>
    </row>
    <row r="733" spans="2:5" x14ac:dyDescent="0.3">
      <c r="B733" t="s">
        <v>2516</v>
      </c>
      <c r="C733" t="s">
        <v>2517</v>
      </c>
      <c r="D733">
        <v>732</v>
      </c>
      <c r="E733" t="str">
        <f t="shared" si="11"/>
        <v>setecientostreintaydos</v>
      </c>
    </row>
    <row r="734" spans="2:5" x14ac:dyDescent="0.3">
      <c r="B734" t="s">
        <v>2518</v>
      </c>
      <c r="C734" t="s">
        <v>2519</v>
      </c>
      <c r="D734">
        <v>733</v>
      </c>
      <c r="E734" t="str">
        <f t="shared" si="11"/>
        <v>setecientostreintaytres</v>
      </c>
    </row>
    <row r="735" spans="2:5" x14ac:dyDescent="0.3">
      <c r="B735" t="s">
        <v>2520</v>
      </c>
      <c r="C735" t="s">
        <v>2521</v>
      </c>
      <c r="D735">
        <v>734</v>
      </c>
      <c r="E735" t="str">
        <f t="shared" si="11"/>
        <v>setecientostreintaycuatro</v>
      </c>
    </row>
    <row r="736" spans="2:5" x14ac:dyDescent="0.3">
      <c r="B736" t="s">
        <v>2522</v>
      </c>
      <c r="C736" t="s">
        <v>2523</v>
      </c>
      <c r="D736">
        <v>735</v>
      </c>
      <c r="E736" t="str">
        <f t="shared" si="11"/>
        <v>setecientostreintaycinco</v>
      </c>
    </row>
    <row r="737" spans="2:5" x14ac:dyDescent="0.3">
      <c r="B737" t="s">
        <v>2524</v>
      </c>
      <c r="C737" t="s">
        <v>2525</v>
      </c>
      <c r="D737">
        <v>736</v>
      </c>
      <c r="E737" t="str">
        <f t="shared" si="11"/>
        <v>setecientostreintayseis</v>
      </c>
    </row>
    <row r="738" spans="2:5" x14ac:dyDescent="0.3">
      <c r="B738" t="s">
        <v>2526</v>
      </c>
      <c r="C738" t="s">
        <v>2527</v>
      </c>
      <c r="D738">
        <v>737</v>
      </c>
      <c r="E738" t="str">
        <f t="shared" si="11"/>
        <v>setecientostreintaysiete</v>
      </c>
    </row>
    <row r="739" spans="2:5" x14ac:dyDescent="0.3">
      <c r="B739" t="s">
        <v>2528</v>
      </c>
      <c r="C739" t="s">
        <v>2529</v>
      </c>
      <c r="D739">
        <v>738</v>
      </c>
      <c r="E739" t="str">
        <f t="shared" si="11"/>
        <v>setecientostreintayocho</v>
      </c>
    </row>
    <row r="740" spans="2:5" x14ac:dyDescent="0.3">
      <c r="B740" t="s">
        <v>2530</v>
      </c>
      <c r="C740" t="s">
        <v>2531</v>
      </c>
      <c r="D740">
        <v>739</v>
      </c>
      <c r="E740" t="str">
        <f t="shared" si="11"/>
        <v>setecientostreintaynueve</v>
      </c>
    </row>
    <row r="741" spans="2:5" x14ac:dyDescent="0.3">
      <c r="B741" t="s">
        <v>2532</v>
      </c>
      <c r="C741" t="s">
        <v>2533</v>
      </c>
      <c r="D741">
        <v>740</v>
      </c>
      <c r="E741" t="str">
        <f t="shared" si="11"/>
        <v>setecientoscuarenta</v>
      </c>
    </row>
    <row r="742" spans="2:5" x14ac:dyDescent="0.3">
      <c r="B742" t="s">
        <v>2534</v>
      </c>
      <c r="C742" t="s">
        <v>2535</v>
      </c>
      <c r="D742">
        <v>741</v>
      </c>
      <c r="E742" t="str">
        <f t="shared" si="11"/>
        <v>setecientoscuarentayuno</v>
      </c>
    </row>
    <row r="743" spans="2:5" x14ac:dyDescent="0.3">
      <c r="B743" t="s">
        <v>2536</v>
      </c>
      <c r="C743" t="s">
        <v>2537</v>
      </c>
      <c r="D743">
        <v>742</v>
      </c>
      <c r="E743" t="str">
        <f t="shared" si="11"/>
        <v>setecientoscuarentaydos</v>
      </c>
    </row>
    <row r="744" spans="2:5" x14ac:dyDescent="0.3">
      <c r="B744" t="s">
        <v>2538</v>
      </c>
      <c r="C744" t="s">
        <v>2539</v>
      </c>
      <c r="D744">
        <v>743</v>
      </c>
      <c r="E744" t="str">
        <f t="shared" si="11"/>
        <v>setecientoscuarentaytres</v>
      </c>
    </row>
    <row r="745" spans="2:5" x14ac:dyDescent="0.3">
      <c r="B745" t="s">
        <v>2540</v>
      </c>
      <c r="C745" t="s">
        <v>2541</v>
      </c>
      <c r="D745">
        <v>744</v>
      </c>
      <c r="E745" t="str">
        <f t="shared" si="11"/>
        <v>setecientoscuarentaycuatro</v>
      </c>
    </row>
    <row r="746" spans="2:5" x14ac:dyDescent="0.3">
      <c r="B746" t="s">
        <v>2542</v>
      </c>
      <c r="C746" t="s">
        <v>2543</v>
      </c>
      <c r="D746">
        <v>745</v>
      </c>
      <c r="E746" t="str">
        <f t="shared" si="11"/>
        <v>setecientoscuarentaycinco</v>
      </c>
    </row>
    <row r="747" spans="2:5" x14ac:dyDescent="0.3">
      <c r="B747" t="s">
        <v>2544</v>
      </c>
      <c r="C747" t="s">
        <v>2545</v>
      </c>
      <c r="D747">
        <v>746</v>
      </c>
      <c r="E747" t="str">
        <f t="shared" si="11"/>
        <v>setecientoscuarentayseis</v>
      </c>
    </row>
    <row r="748" spans="2:5" x14ac:dyDescent="0.3">
      <c r="B748" t="s">
        <v>2546</v>
      </c>
      <c r="C748" t="s">
        <v>2547</v>
      </c>
      <c r="D748">
        <v>747</v>
      </c>
      <c r="E748" t="str">
        <f t="shared" si="11"/>
        <v>setecientoscuarentaysiete</v>
      </c>
    </row>
    <row r="749" spans="2:5" x14ac:dyDescent="0.3">
      <c r="B749" t="s">
        <v>2548</v>
      </c>
      <c r="C749" t="s">
        <v>2549</v>
      </c>
      <c r="D749">
        <v>748</v>
      </c>
      <c r="E749" t="str">
        <f t="shared" si="11"/>
        <v>setecientoscuarentayocho</v>
      </c>
    </row>
    <row r="750" spans="2:5" x14ac:dyDescent="0.3">
      <c r="B750" t="s">
        <v>2550</v>
      </c>
      <c r="C750" t="s">
        <v>2551</v>
      </c>
      <c r="D750">
        <v>749</v>
      </c>
      <c r="E750" t="str">
        <f t="shared" si="11"/>
        <v>setecientoscuarentaynueve</v>
      </c>
    </row>
    <row r="751" spans="2:5" x14ac:dyDescent="0.3">
      <c r="B751" t="s">
        <v>2552</v>
      </c>
      <c r="C751" t="s">
        <v>2553</v>
      </c>
      <c r="D751">
        <v>750</v>
      </c>
      <c r="E751" t="str">
        <f t="shared" si="11"/>
        <v>setencientoscincuenta</v>
      </c>
    </row>
    <row r="752" spans="2:5" x14ac:dyDescent="0.3">
      <c r="B752" t="s">
        <v>2554</v>
      </c>
      <c r="C752" t="s">
        <v>2555</v>
      </c>
      <c r="D752">
        <v>751</v>
      </c>
      <c r="E752" t="str">
        <f t="shared" si="11"/>
        <v>setecientoscincuentayuno</v>
      </c>
    </row>
    <row r="753" spans="2:5" x14ac:dyDescent="0.3">
      <c r="B753" t="s">
        <v>2556</v>
      </c>
      <c r="C753" t="s">
        <v>2557</v>
      </c>
      <c r="D753">
        <v>752</v>
      </c>
      <c r="E753" t="str">
        <f t="shared" si="11"/>
        <v>setecientoscincuentaydos</v>
      </c>
    </row>
    <row r="754" spans="2:5" x14ac:dyDescent="0.3">
      <c r="B754" t="s">
        <v>2558</v>
      </c>
      <c r="C754" t="s">
        <v>2559</v>
      </c>
      <c r="D754">
        <v>753</v>
      </c>
      <c r="E754" t="str">
        <f t="shared" si="11"/>
        <v>setecientoscincuentaytres</v>
      </c>
    </row>
    <row r="755" spans="2:5" x14ac:dyDescent="0.3">
      <c r="B755" t="s">
        <v>2560</v>
      </c>
      <c r="C755" t="s">
        <v>2561</v>
      </c>
      <c r="D755">
        <v>754</v>
      </c>
      <c r="E755" t="str">
        <f t="shared" si="11"/>
        <v>setecientoscincuentaycuatro</v>
      </c>
    </row>
    <row r="756" spans="2:5" x14ac:dyDescent="0.3">
      <c r="B756" t="s">
        <v>2562</v>
      </c>
      <c r="C756" t="s">
        <v>2563</v>
      </c>
      <c r="D756">
        <v>755</v>
      </c>
      <c r="E756" t="str">
        <f t="shared" si="11"/>
        <v>setecientoscincuentaycinco</v>
      </c>
    </row>
    <row r="757" spans="2:5" x14ac:dyDescent="0.3">
      <c r="B757" t="s">
        <v>2564</v>
      </c>
      <c r="C757" t="s">
        <v>2565</v>
      </c>
      <c r="D757">
        <v>756</v>
      </c>
      <c r="E757" t="str">
        <f t="shared" si="11"/>
        <v>setecientoscincuentayseis</v>
      </c>
    </row>
    <row r="758" spans="2:5" x14ac:dyDescent="0.3">
      <c r="B758" t="s">
        <v>2566</v>
      </c>
      <c r="C758" t="s">
        <v>2567</v>
      </c>
      <c r="D758">
        <v>757</v>
      </c>
      <c r="E758" t="str">
        <f t="shared" si="11"/>
        <v>setecientoscincuentaysiete</v>
      </c>
    </row>
    <row r="759" spans="2:5" x14ac:dyDescent="0.3">
      <c r="B759" t="s">
        <v>2568</v>
      </c>
      <c r="C759" t="s">
        <v>2569</v>
      </c>
      <c r="D759">
        <v>758</v>
      </c>
      <c r="E759" t="str">
        <f t="shared" si="11"/>
        <v>setecientoscincuentayocho</v>
      </c>
    </row>
    <row r="760" spans="2:5" x14ac:dyDescent="0.3">
      <c r="B760" t="s">
        <v>2570</v>
      </c>
      <c r="C760" t="s">
        <v>2571</v>
      </c>
      <c r="D760">
        <v>759</v>
      </c>
      <c r="E760" t="str">
        <f t="shared" si="11"/>
        <v>setecientoscincuentaynueve</v>
      </c>
    </row>
    <row r="761" spans="2:5" x14ac:dyDescent="0.3">
      <c r="B761" t="s">
        <v>2572</v>
      </c>
      <c r="C761" t="s">
        <v>2573</v>
      </c>
      <c r="D761">
        <v>760</v>
      </c>
      <c r="E761" t="str">
        <f t="shared" si="11"/>
        <v>setecientossesenta</v>
      </c>
    </row>
    <row r="762" spans="2:5" x14ac:dyDescent="0.3">
      <c r="B762" t="s">
        <v>2574</v>
      </c>
      <c r="C762" t="s">
        <v>2575</v>
      </c>
      <c r="D762">
        <v>761</v>
      </c>
      <c r="E762" t="str">
        <f t="shared" si="11"/>
        <v>setecientossesentayuno</v>
      </c>
    </row>
    <row r="763" spans="2:5" x14ac:dyDescent="0.3">
      <c r="B763" t="s">
        <v>2576</v>
      </c>
      <c r="C763" t="s">
        <v>2577</v>
      </c>
      <c r="D763">
        <v>762</v>
      </c>
      <c r="E763" t="str">
        <f t="shared" si="11"/>
        <v>setecientossesentaydos</v>
      </c>
    </row>
    <row r="764" spans="2:5" x14ac:dyDescent="0.3">
      <c r="B764" t="s">
        <v>2578</v>
      </c>
      <c r="C764" t="s">
        <v>2579</v>
      </c>
      <c r="D764">
        <v>763</v>
      </c>
      <c r="E764" t="str">
        <f t="shared" si="11"/>
        <v>setecientossesentaytres</v>
      </c>
    </row>
    <row r="765" spans="2:5" x14ac:dyDescent="0.3">
      <c r="B765" t="s">
        <v>2580</v>
      </c>
      <c r="C765" t="s">
        <v>2581</v>
      </c>
      <c r="D765">
        <v>764</v>
      </c>
      <c r="E765" t="str">
        <f t="shared" si="11"/>
        <v>setecientossesentaycuatro</v>
      </c>
    </row>
    <row r="766" spans="2:5" x14ac:dyDescent="0.3">
      <c r="B766" t="s">
        <v>2582</v>
      </c>
      <c r="C766" t="s">
        <v>2583</v>
      </c>
      <c r="D766">
        <v>765</v>
      </c>
      <c r="E766" t="str">
        <f t="shared" si="11"/>
        <v>setecientossesentaycinco</v>
      </c>
    </row>
    <row r="767" spans="2:5" x14ac:dyDescent="0.3">
      <c r="B767" t="s">
        <v>2584</v>
      </c>
      <c r="C767" t="s">
        <v>2585</v>
      </c>
      <c r="D767">
        <v>766</v>
      </c>
      <c r="E767" t="str">
        <f t="shared" si="11"/>
        <v>setecientossesentayseis</v>
      </c>
    </row>
    <row r="768" spans="2:5" x14ac:dyDescent="0.3">
      <c r="B768" t="s">
        <v>2586</v>
      </c>
      <c r="C768" t="s">
        <v>2587</v>
      </c>
      <c r="D768">
        <v>767</v>
      </c>
      <c r="E768" t="str">
        <f t="shared" si="11"/>
        <v>setecientossesentaysiete</v>
      </c>
    </row>
    <row r="769" spans="2:5" x14ac:dyDescent="0.3">
      <c r="B769" t="s">
        <v>2588</v>
      </c>
      <c r="C769" t="s">
        <v>2589</v>
      </c>
      <c r="D769">
        <v>768</v>
      </c>
      <c r="E769" t="str">
        <f t="shared" si="11"/>
        <v>setecientossesentayocho</v>
      </c>
    </row>
    <row r="770" spans="2:5" x14ac:dyDescent="0.3">
      <c r="B770" t="s">
        <v>2590</v>
      </c>
      <c r="C770" t="s">
        <v>2591</v>
      </c>
      <c r="D770">
        <v>769</v>
      </c>
      <c r="E770" t="str">
        <f t="shared" si="11"/>
        <v>setecientossesentaynueve</v>
      </c>
    </row>
    <row r="771" spans="2:5" x14ac:dyDescent="0.3">
      <c r="B771" t="s">
        <v>2592</v>
      </c>
      <c r="C771" t="s">
        <v>2593</v>
      </c>
      <c r="D771">
        <v>770</v>
      </c>
      <c r="E771" t="str">
        <f t="shared" ref="E771:E834" si="12">C771</f>
        <v>setecientossetenta</v>
      </c>
    </row>
    <row r="772" spans="2:5" x14ac:dyDescent="0.3">
      <c r="B772" t="s">
        <v>2594</v>
      </c>
      <c r="C772" t="s">
        <v>2595</v>
      </c>
      <c r="D772">
        <v>771</v>
      </c>
      <c r="E772" t="str">
        <f t="shared" si="12"/>
        <v>setecientossetentayuno</v>
      </c>
    </row>
    <row r="773" spans="2:5" x14ac:dyDescent="0.3">
      <c r="B773" t="s">
        <v>2596</v>
      </c>
      <c r="C773" t="s">
        <v>2597</v>
      </c>
      <c r="D773">
        <v>772</v>
      </c>
      <c r="E773" t="str">
        <f t="shared" si="12"/>
        <v>setecientossetentaydos</v>
      </c>
    </row>
    <row r="774" spans="2:5" x14ac:dyDescent="0.3">
      <c r="B774" t="s">
        <v>2598</v>
      </c>
      <c r="C774" t="s">
        <v>2599</v>
      </c>
      <c r="D774">
        <v>773</v>
      </c>
      <c r="E774" t="str">
        <f t="shared" si="12"/>
        <v>setecientossetentaytres</v>
      </c>
    </row>
    <row r="775" spans="2:5" x14ac:dyDescent="0.3">
      <c r="B775" t="s">
        <v>2600</v>
      </c>
      <c r="C775" t="s">
        <v>2601</v>
      </c>
      <c r="D775">
        <v>774</v>
      </c>
      <c r="E775" t="str">
        <f t="shared" si="12"/>
        <v>setecientossetentaycuatro</v>
      </c>
    </row>
    <row r="776" spans="2:5" x14ac:dyDescent="0.3">
      <c r="B776" t="s">
        <v>2602</v>
      </c>
      <c r="C776" t="s">
        <v>2603</v>
      </c>
      <c r="D776">
        <v>775</v>
      </c>
      <c r="E776" t="str">
        <f t="shared" si="12"/>
        <v>setecientossetentaycinco</v>
      </c>
    </row>
    <row r="777" spans="2:5" x14ac:dyDescent="0.3">
      <c r="B777" t="s">
        <v>2604</v>
      </c>
      <c r="C777" t="s">
        <v>2605</v>
      </c>
      <c r="D777">
        <v>776</v>
      </c>
      <c r="E777" t="str">
        <f t="shared" si="12"/>
        <v>setecientossetentayseis</v>
      </c>
    </row>
    <row r="778" spans="2:5" x14ac:dyDescent="0.3">
      <c r="B778" t="s">
        <v>2606</v>
      </c>
      <c r="C778" t="s">
        <v>2607</v>
      </c>
      <c r="D778">
        <v>777</v>
      </c>
      <c r="E778" t="str">
        <f t="shared" si="12"/>
        <v>setecientossetentaysiete</v>
      </c>
    </row>
    <row r="779" spans="2:5" x14ac:dyDescent="0.3">
      <c r="B779" t="s">
        <v>2608</v>
      </c>
      <c r="C779" t="s">
        <v>2609</v>
      </c>
      <c r="D779">
        <v>778</v>
      </c>
      <c r="E779" t="str">
        <f t="shared" si="12"/>
        <v>setecientossetentayocho</v>
      </c>
    </row>
    <row r="780" spans="2:5" x14ac:dyDescent="0.3">
      <c r="B780" t="s">
        <v>2610</v>
      </c>
      <c r="C780" t="s">
        <v>2611</v>
      </c>
      <c r="D780">
        <v>779</v>
      </c>
      <c r="E780" t="str">
        <f t="shared" si="12"/>
        <v>setecientossetentaynueve</v>
      </c>
    </row>
    <row r="781" spans="2:5" x14ac:dyDescent="0.3">
      <c r="B781" t="s">
        <v>2612</v>
      </c>
      <c r="C781" t="s">
        <v>2613</v>
      </c>
      <c r="D781">
        <v>780</v>
      </c>
      <c r="E781" t="str">
        <f t="shared" si="12"/>
        <v>setecientosochenta</v>
      </c>
    </row>
    <row r="782" spans="2:5" x14ac:dyDescent="0.3">
      <c r="B782" t="s">
        <v>2614</v>
      </c>
      <c r="C782" t="s">
        <v>2615</v>
      </c>
      <c r="D782">
        <v>781</v>
      </c>
      <c r="E782" t="str">
        <f t="shared" si="12"/>
        <v>setecientosochentayuno</v>
      </c>
    </row>
    <row r="783" spans="2:5" x14ac:dyDescent="0.3">
      <c r="B783" t="s">
        <v>2616</v>
      </c>
      <c r="C783" t="s">
        <v>2617</v>
      </c>
      <c r="D783">
        <v>782</v>
      </c>
      <c r="E783" t="str">
        <f t="shared" si="12"/>
        <v>setecientosochentaydos</v>
      </c>
    </row>
    <row r="784" spans="2:5" x14ac:dyDescent="0.3">
      <c r="B784" t="s">
        <v>2618</v>
      </c>
      <c r="C784" t="s">
        <v>2619</v>
      </c>
      <c r="D784">
        <v>783</v>
      </c>
      <c r="E784" t="str">
        <f t="shared" si="12"/>
        <v>setecientosochentaytres</v>
      </c>
    </row>
    <row r="785" spans="2:5" x14ac:dyDescent="0.3">
      <c r="B785" t="s">
        <v>2620</v>
      </c>
      <c r="C785" t="s">
        <v>2621</v>
      </c>
      <c r="D785">
        <v>784</v>
      </c>
      <c r="E785" t="str">
        <f t="shared" si="12"/>
        <v>setecientosochentaycuatro</v>
      </c>
    </row>
    <row r="786" spans="2:5" x14ac:dyDescent="0.3">
      <c r="B786" t="s">
        <v>2622</v>
      </c>
      <c r="C786" t="s">
        <v>2623</v>
      </c>
      <c r="D786">
        <v>785</v>
      </c>
      <c r="E786" t="str">
        <f t="shared" si="12"/>
        <v>setecientosochentaycinco</v>
      </c>
    </row>
    <row r="787" spans="2:5" x14ac:dyDescent="0.3">
      <c r="B787" t="s">
        <v>2624</v>
      </c>
      <c r="C787" t="s">
        <v>2625</v>
      </c>
      <c r="D787">
        <v>786</v>
      </c>
      <c r="E787" t="str">
        <f t="shared" si="12"/>
        <v>setecientosochentayseis</v>
      </c>
    </row>
    <row r="788" spans="2:5" x14ac:dyDescent="0.3">
      <c r="B788" t="s">
        <v>2626</v>
      </c>
      <c r="C788" t="s">
        <v>2627</v>
      </c>
      <c r="D788">
        <v>787</v>
      </c>
      <c r="E788" t="str">
        <f t="shared" si="12"/>
        <v>setecientosochentaysiete</v>
      </c>
    </row>
    <row r="789" spans="2:5" x14ac:dyDescent="0.3">
      <c r="B789" t="s">
        <v>2628</v>
      </c>
      <c r="C789" t="s">
        <v>2629</v>
      </c>
      <c r="D789">
        <v>788</v>
      </c>
      <c r="E789" t="str">
        <f t="shared" si="12"/>
        <v>setecientosochentayocho</v>
      </c>
    </row>
    <row r="790" spans="2:5" x14ac:dyDescent="0.3">
      <c r="B790" t="s">
        <v>2630</v>
      </c>
      <c r="C790" t="s">
        <v>2631</v>
      </c>
      <c r="D790">
        <v>789</v>
      </c>
      <c r="E790" t="str">
        <f t="shared" si="12"/>
        <v>setecientosochentaynueve</v>
      </c>
    </row>
    <row r="791" spans="2:5" x14ac:dyDescent="0.3">
      <c r="B791" t="s">
        <v>2632</v>
      </c>
      <c r="C791" t="s">
        <v>2633</v>
      </c>
      <c r="D791">
        <v>790</v>
      </c>
      <c r="E791" t="str">
        <f t="shared" si="12"/>
        <v>setecientosnoventa</v>
      </c>
    </row>
    <row r="792" spans="2:5" x14ac:dyDescent="0.3">
      <c r="B792" t="s">
        <v>2634</v>
      </c>
      <c r="C792" t="s">
        <v>2635</v>
      </c>
      <c r="D792">
        <v>791</v>
      </c>
      <c r="E792" t="str">
        <f t="shared" si="12"/>
        <v>setecientosnoventayuno</v>
      </c>
    </row>
    <row r="793" spans="2:5" x14ac:dyDescent="0.3">
      <c r="B793" t="s">
        <v>2636</v>
      </c>
      <c r="C793" t="s">
        <v>2637</v>
      </c>
      <c r="D793">
        <v>792</v>
      </c>
      <c r="E793" t="str">
        <f t="shared" si="12"/>
        <v>setecientosnoventaydos</v>
      </c>
    </row>
    <row r="794" spans="2:5" x14ac:dyDescent="0.3">
      <c r="B794" t="s">
        <v>2638</v>
      </c>
      <c r="C794" t="s">
        <v>2639</v>
      </c>
      <c r="D794">
        <v>793</v>
      </c>
      <c r="E794" t="str">
        <f t="shared" si="12"/>
        <v>setecientosnoventaytres</v>
      </c>
    </row>
    <row r="795" spans="2:5" x14ac:dyDescent="0.3">
      <c r="B795" t="s">
        <v>2640</v>
      </c>
      <c r="C795" t="s">
        <v>2641</v>
      </c>
      <c r="D795">
        <v>794</v>
      </c>
      <c r="E795" t="str">
        <f t="shared" si="12"/>
        <v>setecientosnoventaycuatro</v>
      </c>
    </row>
    <row r="796" spans="2:5" x14ac:dyDescent="0.3">
      <c r="B796" t="s">
        <v>2642</v>
      </c>
      <c r="C796" t="s">
        <v>2643</v>
      </c>
      <c r="D796">
        <v>795</v>
      </c>
      <c r="E796" t="str">
        <f t="shared" si="12"/>
        <v>setecientosnoventaycinco</v>
      </c>
    </row>
    <row r="797" spans="2:5" x14ac:dyDescent="0.3">
      <c r="B797" t="s">
        <v>2644</v>
      </c>
      <c r="C797" t="s">
        <v>2645</v>
      </c>
      <c r="D797">
        <v>796</v>
      </c>
      <c r="E797" t="str">
        <f t="shared" si="12"/>
        <v>setecientosnoventayseis</v>
      </c>
    </row>
    <row r="798" spans="2:5" x14ac:dyDescent="0.3">
      <c r="B798" t="s">
        <v>2646</v>
      </c>
      <c r="C798" t="s">
        <v>2647</v>
      </c>
      <c r="D798">
        <v>797</v>
      </c>
      <c r="E798" t="str">
        <f t="shared" si="12"/>
        <v>setecientosnoventaysiete</v>
      </c>
    </row>
    <row r="799" spans="2:5" x14ac:dyDescent="0.3">
      <c r="B799" t="s">
        <v>2648</v>
      </c>
      <c r="C799" t="s">
        <v>2649</v>
      </c>
      <c r="D799">
        <v>798</v>
      </c>
      <c r="E799" t="str">
        <f t="shared" si="12"/>
        <v>setecientosnoventayocho</v>
      </c>
    </row>
    <row r="800" spans="2:5" x14ac:dyDescent="0.3">
      <c r="B800" t="s">
        <v>2650</v>
      </c>
      <c r="C800" t="s">
        <v>2651</v>
      </c>
      <c r="D800">
        <v>799</v>
      </c>
      <c r="E800" t="str">
        <f t="shared" si="12"/>
        <v>setecientosnoventaynueve</v>
      </c>
    </row>
    <row r="801" spans="2:5" x14ac:dyDescent="0.3">
      <c r="B801" t="s">
        <v>2652</v>
      </c>
      <c r="C801" t="s">
        <v>2653</v>
      </c>
      <c r="D801">
        <v>800</v>
      </c>
      <c r="E801" t="str">
        <f t="shared" si="12"/>
        <v>ochocientos</v>
      </c>
    </row>
    <row r="802" spans="2:5" x14ac:dyDescent="0.3">
      <c r="B802" t="s">
        <v>2654</v>
      </c>
      <c r="C802" t="s">
        <v>2655</v>
      </c>
      <c r="D802">
        <v>801</v>
      </c>
      <c r="E802" t="str">
        <f t="shared" si="12"/>
        <v>ochocientosuno</v>
      </c>
    </row>
    <row r="803" spans="2:5" x14ac:dyDescent="0.3">
      <c r="B803" t="s">
        <v>2656</v>
      </c>
      <c r="C803" t="s">
        <v>2657</v>
      </c>
      <c r="D803">
        <v>802</v>
      </c>
      <c r="E803" t="str">
        <f t="shared" si="12"/>
        <v>ochocientosdos</v>
      </c>
    </row>
    <row r="804" spans="2:5" x14ac:dyDescent="0.3">
      <c r="B804" t="s">
        <v>2658</v>
      </c>
      <c r="C804" t="s">
        <v>2659</v>
      </c>
      <c r="D804">
        <v>803</v>
      </c>
      <c r="E804" t="str">
        <f t="shared" si="12"/>
        <v>ochocientostres</v>
      </c>
    </row>
    <row r="805" spans="2:5" x14ac:dyDescent="0.3">
      <c r="B805" t="s">
        <v>2660</v>
      </c>
      <c r="C805" t="s">
        <v>2661</v>
      </c>
      <c r="D805">
        <v>804</v>
      </c>
      <c r="E805" t="str">
        <f t="shared" si="12"/>
        <v>ochocientoscuatro</v>
      </c>
    </row>
    <row r="806" spans="2:5" x14ac:dyDescent="0.3">
      <c r="B806" t="s">
        <v>2662</v>
      </c>
      <c r="C806" t="s">
        <v>2663</v>
      </c>
      <c r="D806">
        <v>805</v>
      </c>
      <c r="E806" t="str">
        <f t="shared" si="12"/>
        <v>ochocientoscinco</v>
      </c>
    </row>
    <row r="807" spans="2:5" x14ac:dyDescent="0.3">
      <c r="B807" t="s">
        <v>2664</v>
      </c>
      <c r="C807" t="s">
        <v>2665</v>
      </c>
      <c r="D807">
        <v>806</v>
      </c>
      <c r="E807" t="str">
        <f t="shared" si="12"/>
        <v>ochocientosseis</v>
      </c>
    </row>
    <row r="808" spans="2:5" x14ac:dyDescent="0.3">
      <c r="B808" t="s">
        <v>2666</v>
      </c>
      <c r="C808" t="s">
        <v>2667</v>
      </c>
      <c r="D808">
        <v>807</v>
      </c>
      <c r="E808" t="str">
        <f t="shared" si="12"/>
        <v>ochocientossiete</v>
      </c>
    </row>
    <row r="809" spans="2:5" x14ac:dyDescent="0.3">
      <c r="B809" t="s">
        <v>2668</v>
      </c>
      <c r="C809" t="s">
        <v>2669</v>
      </c>
      <c r="D809">
        <v>808</v>
      </c>
      <c r="E809" t="str">
        <f t="shared" si="12"/>
        <v>ochocientosocho</v>
      </c>
    </row>
    <row r="810" spans="2:5" x14ac:dyDescent="0.3">
      <c r="B810" t="s">
        <v>2670</v>
      </c>
      <c r="C810" t="s">
        <v>2671</v>
      </c>
      <c r="D810">
        <v>809</v>
      </c>
      <c r="E810" t="str">
        <f t="shared" si="12"/>
        <v>ochocientosnueve</v>
      </c>
    </row>
    <row r="811" spans="2:5" x14ac:dyDescent="0.3">
      <c r="B811" t="s">
        <v>2672</v>
      </c>
      <c r="C811" t="s">
        <v>2673</v>
      </c>
      <c r="D811">
        <v>810</v>
      </c>
      <c r="E811" t="str">
        <f t="shared" si="12"/>
        <v>ochocientosdiez</v>
      </c>
    </row>
    <row r="812" spans="2:5" x14ac:dyDescent="0.3">
      <c r="B812" t="s">
        <v>2674</v>
      </c>
      <c r="C812" t="s">
        <v>2675</v>
      </c>
      <c r="D812">
        <v>811</v>
      </c>
      <c r="E812" t="str">
        <f t="shared" si="12"/>
        <v>ochocientosonce</v>
      </c>
    </row>
    <row r="813" spans="2:5" x14ac:dyDescent="0.3">
      <c r="B813" t="s">
        <v>2676</v>
      </c>
      <c r="C813" t="s">
        <v>2677</v>
      </c>
      <c r="D813">
        <v>812</v>
      </c>
      <c r="E813" t="str">
        <f t="shared" si="12"/>
        <v>ochocientosdoce</v>
      </c>
    </row>
    <row r="814" spans="2:5" x14ac:dyDescent="0.3">
      <c r="B814" t="s">
        <v>2678</v>
      </c>
      <c r="C814" t="s">
        <v>2679</v>
      </c>
      <c r="D814">
        <v>813</v>
      </c>
      <c r="E814" t="str">
        <f t="shared" si="12"/>
        <v>ochocientostrece</v>
      </c>
    </row>
    <row r="815" spans="2:5" x14ac:dyDescent="0.3">
      <c r="B815" t="s">
        <v>2680</v>
      </c>
      <c r="C815" t="s">
        <v>2681</v>
      </c>
      <c r="D815">
        <v>814</v>
      </c>
      <c r="E815" t="str">
        <f t="shared" si="12"/>
        <v>ochocientoscatorce</v>
      </c>
    </row>
    <row r="816" spans="2:5" x14ac:dyDescent="0.3">
      <c r="B816" t="s">
        <v>2682</v>
      </c>
      <c r="C816" t="s">
        <v>2683</v>
      </c>
      <c r="D816">
        <v>815</v>
      </c>
      <c r="E816" t="str">
        <f t="shared" si="12"/>
        <v>ochocientosquince</v>
      </c>
    </row>
    <row r="817" spans="2:5" x14ac:dyDescent="0.3">
      <c r="B817" t="s">
        <v>2684</v>
      </c>
      <c r="C817" t="s">
        <v>2685</v>
      </c>
      <c r="D817">
        <v>816</v>
      </c>
      <c r="E817" t="str">
        <f t="shared" si="12"/>
        <v>ochocientosdiecieis</v>
      </c>
    </row>
    <row r="818" spans="2:5" x14ac:dyDescent="0.3">
      <c r="B818" t="s">
        <v>2686</v>
      </c>
      <c r="C818" t="s">
        <v>2687</v>
      </c>
      <c r="D818">
        <v>817</v>
      </c>
      <c r="E818" t="str">
        <f t="shared" si="12"/>
        <v>ochocientosdiecisiete</v>
      </c>
    </row>
    <row r="819" spans="2:5" x14ac:dyDescent="0.3">
      <c r="B819" t="s">
        <v>2688</v>
      </c>
      <c r="C819" t="s">
        <v>2689</v>
      </c>
      <c r="D819">
        <v>818</v>
      </c>
      <c r="E819" t="str">
        <f t="shared" si="12"/>
        <v>ochocientosdieciocho</v>
      </c>
    </row>
    <row r="820" spans="2:5" x14ac:dyDescent="0.3">
      <c r="B820" t="s">
        <v>2690</v>
      </c>
      <c r="C820" t="s">
        <v>2691</v>
      </c>
      <c r="D820">
        <v>819</v>
      </c>
      <c r="E820" t="str">
        <f t="shared" si="12"/>
        <v>ochocientosdiecinueve</v>
      </c>
    </row>
    <row r="821" spans="2:5" x14ac:dyDescent="0.3">
      <c r="B821" t="s">
        <v>2692</v>
      </c>
      <c r="C821" t="s">
        <v>2693</v>
      </c>
      <c r="D821">
        <v>820</v>
      </c>
      <c r="E821" t="str">
        <f t="shared" si="12"/>
        <v>ochocientosveinte</v>
      </c>
    </row>
    <row r="822" spans="2:5" x14ac:dyDescent="0.3">
      <c r="B822" t="s">
        <v>2694</v>
      </c>
      <c r="C822" t="s">
        <v>2695</v>
      </c>
      <c r="D822">
        <v>821</v>
      </c>
      <c r="E822" t="str">
        <f t="shared" si="12"/>
        <v>ochocientosveintiuno</v>
      </c>
    </row>
    <row r="823" spans="2:5" x14ac:dyDescent="0.3">
      <c r="B823" t="s">
        <v>2696</v>
      </c>
      <c r="C823" t="s">
        <v>2697</v>
      </c>
      <c r="D823">
        <v>822</v>
      </c>
      <c r="E823" t="str">
        <f t="shared" si="12"/>
        <v>ochocientosveintidos</v>
      </c>
    </row>
    <row r="824" spans="2:5" x14ac:dyDescent="0.3">
      <c r="B824" t="s">
        <v>2698</v>
      </c>
      <c r="C824" t="s">
        <v>2699</v>
      </c>
      <c r="D824">
        <v>823</v>
      </c>
      <c r="E824" t="str">
        <f t="shared" si="12"/>
        <v>ochocientosveintitres</v>
      </c>
    </row>
    <row r="825" spans="2:5" x14ac:dyDescent="0.3">
      <c r="B825" t="s">
        <v>2700</v>
      </c>
      <c r="C825" t="s">
        <v>2701</v>
      </c>
      <c r="D825">
        <v>824</v>
      </c>
      <c r="E825" t="str">
        <f t="shared" si="12"/>
        <v>ochocientosveinticuatro</v>
      </c>
    </row>
    <row r="826" spans="2:5" x14ac:dyDescent="0.3">
      <c r="B826" t="s">
        <v>2702</v>
      </c>
      <c r="C826" t="s">
        <v>2703</v>
      </c>
      <c r="D826">
        <v>825</v>
      </c>
      <c r="E826" t="str">
        <f t="shared" si="12"/>
        <v>ochocientosveinticinco</v>
      </c>
    </row>
    <row r="827" spans="2:5" x14ac:dyDescent="0.3">
      <c r="B827" t="s">
        <v>2704</v>
      </c>
      <c r="C827" t="s">
        <v>2705</v>
      </c>
      <c r="D827">
        <v>826</v>
      </c>
      <c r="E827" t="str">
        <f t="shared" si="12"/>
        <v>ochocientosveintiseis</v>
      </c>
    </row>
    <row r="828" spans="2:5" x14ac:dyDescent="0.3">
      <c r="B828" t="s">
        <v>2706</v>
      </c>
      <c r="C828" t="s">
        <v>2707</v>
      </c>
      <c r="D828">
        <v>827</v>
      </c>
      <c r="E828" t="str">
        <f t="shared" si="12"/>
        <v>ochocientosveintisiete</v>
      </c>
    </row>
    <row r="829" spans="2:5" x14ac:dyDescent="0.3">
      <c r="B829" t="s">
        <v>2708</v>
      </c>
      <c r="C829" t="s">
        <v>2709</v>
      </c>
      <c r="D829">
        <v>828</v>
      </c>
      <c r="E829" t="str">
        <f t="shared" si="12"/>
        <v>ochocientosveintiocho</v>
      </c>
    </row>
    <row r="830" spans="2:5" x14ac:dyDescent="0.3">
      <c r="B830" t="s">
        <v>2710</v>
      </c>
      <c r="C830" t="s">
        <v>2711</v>
      </c>
      <c r="D830">
        <v>829</v>
      </c>
      <c r="E830" t="str">
        <f t="shared" si="12"/>
        <v>ochocientosveintinueve</v>
      </c>
    </row>
    <row r="831" spans="2:5" x14ac:dyDescent="0.3">
      <c r="B831" t="s">
        <v>2712</v>
      </c>
      <c r="C831" t="s">
        <v>2713</v>
      </c>
      <c r="D831">
        <v>830</v>
      </c>
      <c r="E831" t="str">
        <f t="shared" si="12"/>
        <v>ochocientostreinta</v>
      </c>
    </row>
    <row r="832" spans="2:5" x14ac:dyDescent="0.3">
      <c r="B832" t="s">
        <v>2714</v>
      </c>
      <c r="C832" t="s">
        <v>2715</v>
      </c>
      <c r="D832">
        <v>831</v>
      </c>
      <c r="E832" t="str">
        <f t="shared" si="12"/>
        <v>ochocientostreintayuno</v>
      </c>
    </row>
    <row r="833" spans="2:5" x14ac:dyDescent="0.3">
      <c r="B833" t="s">
        <v>2716</v>
      </c>
      <c r="C833" t="s">
        <v>2717</v>
      </c>
      <c r="D833">
        <v>832</v>
      </c>
      <c r="E833" t="str">
        <f t="shared" si="12"/>
        <v>ochocientostreintaydos</v>
      </c>
    </row>
    <row r="834" spans="2:5" x14ac:dyDescent="0.3">
      <c r="B834" t="s">
        <v>2718</v>
      </c>
      <c r="C834" t="s">
        <v>2719</v>
      </c>
      <c r="D834">
        <v>833</v>
      </c>
      <c r="E834" t="str">
        <f t="shared" si="12"/>
        <v>ochocientostreintaytres</v>
      </c>
    </row>
    <row r="835" spans="2:5" x14ac:dyDescent="0.3">
      <c r="B835" t="s">
        <v>2720</v>
      </c>
      <c r="C835" t="s">
        <v>2721</v>
      </c>
      <c r="D835">
        <v>834</v>
      </c>
      <c r="E835" t="str">
        <f t="shared" ref="E835:E898" si="13">C835</f>
        <v>ochocientostreintaycuatro</v>
      </c>
    </row>
    <row r="836" spans="2:5" x14ac:dyDescent="0.3">
      <c r="B836" t="s">
        <v>2722</v>
      </c>
      <c r="C836" t="s">
        <v>2723</v>
      </c>
      <c r="D836">
        <v>835</v>
      </c>
      <c r="E836" t="str">
        <f t="shared" si="13"/>
        <v>ochocientostreintaycinco</v>
      </c>
    </row>
    <row r="837" spans="2:5" x14ac:dyDescent="0.3">
      <c r="B837" t="s">
        <v>2724</v>
      </c>
      <c r="C837" t="s">
        <v>2725</v>
      </c>
      <c r="D837">
        <v>836</v>
      </c>
      <c r="E837" t="str">
        <f t="shared" si="13"/>
        <v>ochocientostreintayseis</v>
      </c>
    </row>
    <row r="838" spans="2:5" x14ac:dyDescent="0.3">
      <c r="B838" t="s">
        <v>2726</v>
      </c>
      <c r="C838" t="s">
        <v>2727</v>
      </c>
      <c r="D838">
        <v>837</v>
      </c>
      <c r="E838" t="str">
        <f t="shared" si="13"/>
        <v>ochocientostreintaysiete</v>
      </c>
    </row>
    <row r="839" spans="2:5" x14ac:dyDescent="0.3">
      <c r="B839" t="s">
        <v>2728</v>
      </c>
      <c r="C839" t="s">
        <v>2729</v>
      </c>
      <c r="D839">
        <v>838</v>
      </c>
      <c r="E839" t="str">
        <f t="shared" si="13"/>
        <v>ochocientostreintayocho</v>
      </c>
    </row>
    <row r="840" spans="2:5" x14ac:dyDescent="0.3">
      <c r="B840" t="s">
        <v>2730</v>
      </c>
      <c r="C840" t="s">
        <v>2731</v>
      </c>
      <c r="D840">
        <v>839</v>
      </c>
      <c r="E840" t="str">
        <f t="shared" si="13"/>
        <v>ochocientostreintaynueve</v>
      </c>
    </row>
    <row r="841" spans="2:5" x14ac:dyDescent="0.3">
      <c r="B841" t="s">
        <v>2732</v>
      </c>
      <c r="C841" t="s">
        <v>2733</v>
      </c>
      <c r="D841">
        <v>840</v>
      </c>
      <c r="E841" t="str">
        <f t="shared" si="13"/>
        <v>ochocientoscuarenta</v>
      </c>
    </row>
    <row r="842" spans="2:5" x14ac:dyDescent="0.3">
      <c r="B842" t="s">
        <v>2734</v>
      </c>
      <c r="C842" t="s">
        <v>2735</v>
      </c>
      <c r="D842">
        <v>841</v>
      </c>
      <c r="E842" t="str">
        <f t="shared" si="13"/>
        <v>ochocientoscuarentayuno</v>
      </c>
    </row>
    <row r="843" spans="2:5" x14ac:dyDescent="0.3">
      <c r="B843" t="s">
        <v>2736</v>
      </c>
      <c r="C843" t="s">
        <v>2737</v>
      </c>
      <c r="D843">
        <v>842</v>
      </c>
      <c r="E843" t="str">
        <f t="shared" si="13"/>
        <v>ochocientoscuarentaydos</v>
      </c>
    </row>
    <row r="844" spans="2:5" x14ac:dyDescent="0.3">
      <c r="B844" t="s">
        <v>2738</v>
      </c>
      <c r="C844" t="s">
        <v>2739</v>
      </c>
      <c r="D844">
        <v>843</v>
      </c>
      <c r="E844" t="str">
        <f t="shared" si="13"/>
        <v>ochocientoscuarentaytres</v>
      </c>
    </row>
    <row r="845" spans="2:5" x14ac:dyDescent="0.3">
      <c r="B845" t="s">
        <v>2740</v>
      </c>
      <c r="C845" t="s">
        <v>2741</v>
      </c>
      <c r="D845">
        <v>844</v>
      </c>
      <c r="E845" t="str">
        <f t="shared" si="13"/>
        <v>ochocientoscuarentaycuatro</v>
      </c>
    </row>
    <row r="846" spans="2:5" x14ac:dyDescent="0.3">
      <c r="B846" t="s">
        <v>2742</v>
      </c>
      <c r="C846" t="s">
        <v>2743</v>
      </c>
      <c r="D846">
        <v>845</v>
      </c>
      <c r="E846" t="str">
        <f t="shared" si="13"/>
        <v>ochocientoscuarentaycinco</v>
      </c>
    </row>
    <row r="847" spans="2:5" x14ac:dyDescent="0.3">
      <c r="B847" t="s">
        <v>2744</v>
      </c>
      <c r="C847" t="s">
        <v>2745</v>
      </c>
      <c r="D847">
        <v>846</v>
      </c>
      <c r="E847" t="str">
        <f t="shared" si="13"/>
        <v>ochocientoscuarentayseis</v>
      </c>
    </row>
    <row r="848" spans="2:5" x14ac:dyDescent="0.3">
      <c r="B848" t="s">
        <v>2746</v>
      </c>
      <c r="C848" t="s">
        <v>2747</v>
      </c>
      <c r="D848">
        <v>847</v>
      </c>
      <c r="E848" t="str">
        <f t="shared" si="13"/>
        <v>ochocientoscuarentaysiete</v>
      </c>
    </row>
    <row r="849" spans="2:5" x14ac:dyDescent="0.3">
      <c r="B849" t="s">
        <v>2748</v>
      </c>
      <c r="C849" t="s">
        <v>2749</v>
      </c>
      <c r="D849">
        <v>848</v>
      </c>
      <c r="E849" t="str">
        <f t="shared" si="13"/>
        <v>ochocientoscuarentayocho</v>
      </c>
    </row>
    <row r="850" spans="2:5" x14ac:dyDescent="0.3">
      <c r="B850" t="s">
        <v>2750</v>
      </c>
      <c r="C850" t="s">
        <v>2751</v>
      </c>
      <c r="D850">
        <v>849</v>
      </c>
      <c r="E850" t="str">
        <f t="shared" si="13"/>
        <v>ochocientoscuarentaynueve</v>
      </c>
    </row>
    <row r="851" spans="2:5" x14ac:dyDescent="0.3">
      <c r="B851" t="s">
        <v>2752</v>
      </c>
      <c r="C851" t="s">
        <v>2553</v>
      </c>
      <c r="D851">
        <v>850</v>
      </c>
      <c r="E851" t="str">
        <f t="shared" si="13"/>
        <v>setencientoscincuenta</v>
      </c>
    </row>
    <row r="852" spans="2:5" x14ac:dyDescent="0.3">
      <c r="B852" t="s">
        <v>2753</v>
      </c>
      <c r="C852" t="s">
        <v>2754</v>
      </c>
      <c r="D852">
        <v>851</v>
      </c>
      <c r="E852" t="str">
        <f t="shared" si="13"/>
        <v>ochocientoscincuentayuno</v>
      </c>
    </row>
    <row r="853" spans="2:5" x14ac:dyDescent="0.3">
      <c r="B853" t="s">
        <v>2755</v>
      </c>
      <c r="C853" t="s">
        <v>2756</v>
      </c>
      <c r="D853">
        <v>852</v>
      </c>
      <c r="E853" t="str">
        <f t="shared" si="13"/>
        <v>ochocientoscincuentaydos</v>
      </c>
    </row>
    <row r="854" spans="2:5" x14ac:dyDescent="0.3">
      <c r="B854" t="s">
        <v>2757</v>
      </c>
      <c r="C854" t="s">
        <v>2758</v>
      </c>
      <c r="D854">
        <v>853</v>
      </c>
      <c r="E854" t="str">
        <f t="shared" si="13"/>
        <v>ochocientoscincuentaytres</v>
      </c>
    </row>
    <row r="855" spans="2:5" x14ac:dyDescent="0.3">
      <c r="B855" t="s">
        <v>2759</v>
      </c>
      <c r="C855" t="s">
        <v>2760</v>
      </c>
      <c r="D855">
        <v>854</v>
      </c>
      <c r="E855" t="str">
        <f t="shared" si="13"/>
        <v>ochocientoscincuentaycuatro</v>
      </c>
    </row>
    <row r="856" spans="2:5" x14ac:dyDescent="0.3">
      <c r="B856" t="s">
        <v>2761</v>
      </c>
      <c r="C856" t="s">
        <v>2762</v>
      </c>
      <c r="D856">
        <v>855</v>
      </c>
      <c r="E856" t="str">
        <f t="shared" si="13"/>
        <v>ochocientoscincuentaycinco</v>
      </c>
    </row>
    <row r="857" spans="2:5" x14ac:dyDescent="0.3">
      <c r="B857" t="s">
        <v>2763</v>
      </c>
      <c r="C857" t="s">
        <v>2764</v>
      </c>
      <c r="D857">
        <v>856</v>
      </c>
      <c r="E857" t="str">
        <f t="shared" si="13"/>
        <v>ochocientoscincuentayseis</v>
      </c>
    </row>
    <row r="858" spans="2:5" x14ac:dyDescent="0.3">
      <c r="B858" t="s">
        <v>2765</v>
      </c>
      <c r="C858" t="s">
        <v>2766</v>
      </c>
      <c r="D858">
        <v>857</v>
      </c>
      <c r="E858" t="str">
        <f t="shared" si="13"/>
        <v>ochocientoscincuentaysiete</v>
      </c>
    </row>
    <row r="859" spans="2:5" x14ac:dyDescent="0.3">
      <c r="B859" t="s">
        <v>2767</v>
      </c>
      <c r="C859" t="s">
        <v>2768</v>
      </c>
      <c r="D859">
        <v>858</v>
      </c>
      <c r="E859" t="str">
        <f t="shared" si="13"/>
        <v>ochocientoscincuentayocho</v>
      </c>
    </row>
    <row r="860" spans="2:5" x14ac:dyDescent="0.3">
      <c r="B860" t="s">
        <v>2769</v>
      </c>
      <c r="C860" t="s">
        <v>2770</v>
      </c>
      <c r="D860">
        <v>859</v>
      </c>
      <c r="E860" t="str">
        <f t="shared" si="13"/>
        <v>ochocientoscincuentaynueve</v>
      </c>
    </row>
    <row r="861" spans="2:5" x14ac:dyDescent="0.3">
      <c r="B861" t="s">
        <v>2771</v>
      </c>
      <c r="C861" t="s">
        <v>2772</v>
      </c>
      <c r="D861">
        <v>860</v>
      </c>
      <c r="E861" t="str">
        <f t="shared" si="13"/>
        <v>ochocientossesenta</v>
      </c>
    </row>
    <row r="862" spans="2:5" x14ac:dyDescent="0.3">
      <c r="B862" t="s">
        <v>2773</v>
      </c>
      <c r="C862" t="s">
        <v>2774</v>
      </c>
      <c r="D862">
        <v>861</v>
      </c>
      <c r="E862" t="str">
        <f t="shared" si="13"/>
        <v>ochocientossesentayuno</v>
      </c>
    </row>
    <row r="863" spans="2:5" x14ac:dyDescent="0.3">
      <c r="B863" t="s">
        <v>2775</v>
      </c>
      <c r="C863" t="s">
        <v>2776</v>
      </c>
      <c r="D863">
        <v>862</v>
      </c>
      <c r="E863" t="str">
        <f t="shared" si="13"/>
        <v>ochocientossesentaydos</v>
      </c>
    </row>
    <row r="864" spans="2:5" x14ac:dyDescent="0.3">
      <c r="B864" t="s">
        <v>2777</v>
      </c>
      <c r="C864" t="s">
        <v>2778</v>
      </c>
      <c r="D864">
        <v>863</v>
      </c>
      <c r="E864" t="str">
        <f t="shared" si="13"/>
        <v>ochocientossesentaytres</v>
      </c>
    </row>
    <row r="865" spans="2:5" x14ac:dyDescent="0.3">
      <c r="B865" t="s">
        <v>2779</v>
      </c>
      <c r="C865" t="s">
        <v>2780</v>
      </c>
      <c r="D865">
        <v>864</v>
      </c>
      <c r="E865" t="str">
        <f t="shared" si="13"/>
        <v>ochocientossesentaycuatro</v>
      </c>
    </row>
    <row r="866" spans="2:5" x14ac:dyDescent="0.3">
      <c r="B866" t="s">
        <v>2781</v>
      </c>
      <c r="C866" t="s">
        <v>2782</v>
      </c>
      <c r="D866">
        <v>865</v>
      </c>
      <c r="E866" t="str">
        <f t="shared" si="13"/>
        <v>ochocientossesentaycinco</v>
      </c>
    </row>
    <row r="867" spans="2:5" x14ac:dyDescent="0.3">
      <c r="B867" t="s">
        <v>2783</v>
      </c>
      <c r="C867" t="s">
        <v>2784</v>
      </c>
      <c r="D867">
        <v>866</v>
      </c>
      <c r="E867" t="str">
        <f t="shared" si="13"/>
        <v>ochocientossesentayseis</v>
      </c>
    </row>
    <row r="868" spans="2:5" x14ac:dyDescent="0.3">
      <c r="B868" t="s">
        <v>2785</v>
      </c>
      <c r="C868" t="s">
        <v>2786</v>
      </c>
      <c r="D868">
        <v>867</v>
      </c>
      <c r="E868" t="str">
        <f t="shared" si="13"/>
        <v>ochocientossesentaysiete</v>
      </c>
    </row>
    <row r="869" spans="2:5" x14ac:dyDescent="0.3">
      <c r="B869" t="s">
        <v>2787</v>
      </c>
      <c r="C869" t="s">
        <v>2788</v>
      </c>
      <c r="D869">
        <v>868</v>
      </c>
      <c r="E869" t="str">
        <f t="shared" si="13"/>
        <v>ochocientossesentayocho</v>
      </c>
    </row>
    <row r="870" spans="2:5" x14ac:dyDescent="0.3">
      <c r="B870" t="s">
        <v>2789</v>
      </c>
      <c r="C870" t="s">
        <v>2790</v>
      </c>
      <c r="D870">
        <v>869</v>
      </c>
      <c r="E870" t="str">
        <f t="shared" si="13"/>
        <v>ochocientossesentaynueve</v>
      </c>
    </row>
    <row r="871" spans="2:5" x14ac:dyDescent="0.3">
      <c r="B871" t="s">
        <v>2791</v>
      </c>
      <c r="C871" t="s">
        <v>2792</v>
      </c>
      <c r="D871">
        <v>870</v>
      </c>
      <c r="E871" t="str">
        <f t="shared" si="13"/>
        <v>ochocientossetenta</v>
      </c>
    </row>
    <row r="872" spans="2:5" x14ac:dyDescent="0.3">
      <c r="B872" t="s">
        <v>2793</v>
      </c>
      <c r="C872" t="s">
        <v>2794</v>
      </c>
      <c r="D872">
        <v>871</v>
      </c>
      <c r="E872" t="str">
        <f t="shared" si="13"/>
        <v>ochocientossetentayuno</v>
      </c>
    </row>
    <row r="873" spans="2:5" x14ac:dyDescent="0.3">
      <c r="B873" t="s">
        <v>2795</v>
      </c>
      <c r="C873" t="s">
        <v>2796</v>
      </c>
      <c r="D873">
        <v>872</v>
      </c>
      <c r="E873" t="str">
        <f t="shared" si="13"/>
        <v>ochocientossetentaydos</v>
      </c>
    </row>
    <row r="874" spans="2:5" x14ac:dyDescent="0.3">
      <c r="B874" t="s">
        <v>2797</v>
      </c>
      <c r="C874" t="s">
        <v>2798</v>
      </c>
      <c r="D874">
        <v>873</v>
      </c>
      <c r="E874" t="str">
        <f t="shared" si="13"/>
        <v>ochocientossetentaytres</v>
      </c>
    </row>
    <row r="875" spans="2:5" x14ac:dyDescent="0.3">
      <c r="B875" t="s">
        <v>2799</v>
      </c>
      <c r="C875" t="s">
        <v>2800</v>
      </c>
      <c r="D875">
        <v>874</v>
      </c>
      <c r="E875" t="str">
        <f t="shared" si="13"/>
        <v>ochocientossetentaycuatro</v>
      </c>
    </row>
    <row r="876" spans="2:5" x14ac:dyDescent="0.3">
      <c r="B876" t="s">
        <v>2801</v>
      </c>
      <c r="C876" t="s">
        <v>2802</v>
      </c>
      <c r="D876">
        <v>875</v>
      </c>
      <c r="E876" t="str">
        <f t="shared" si="13"/>
        <v>ochocientossetentaycinco</v>
      </c>
    </row>
    <row r="877" spans="2:5" x14ac:dyDescent="0.3">
      <c r="B877" t="s">
        <v>2803</v>
      </c>
      <c r="C877" t="s">
        <v>2804</v>
      </c>
      <c r="D877">
        <v>876</v>
      </c>
      <c r="E877" t="str">
        <f t="shared" si="13"/>
        <v>ochocientossetentayseis</v>
      </c>
    </row>
    <row r="878" spans="2:5" x14ac:dyDescent="0.3">
      <c r="B878" t="s">
        <v>2805</v>
      </c>
      <c r="C878" t="s">
        <v>2806</v>
      </c>
      <c r="D878">
        <v>877</v>
      </c>
      <c r="E878" t="str">
        <f t="shared" si="13"/>
        <v>ochocientossetentaysiete</v>
      </c>
    </row>
    <row r="879" spans="2:5" x14ac:dyDescent="0.3">
      <c r="B879" t="s">
        <v>2807</v>
      </c>
      <c r="C879" t="s">
        <v>2808</v>
      </c>
      <c r="D879">
        <v>878</v>
      </c>
      <c r="E879" t="str">
        <f t="shared" si="13"/>
        <v>ochocientossetentayocho</v>
      </c>
    </row>
    <row r="880" spans="2:5" x14ac:dyDescent="0.3">
      <c r="B880" t="s">
        <v>2809</v>
      </c>
      <c r="C880" t="s">
        <v>2810</v>
      </c>
      <c r="D880">
        <v>879</v>
      </c>
      <c r="E880" t="str">
        <f t="shared" si="13"/>
        <v>ochocientossetentaynueve</v>
      </c>
    </row>
    <row r="881" spans="2:5" x14ac:dyDescent="0.3">
      <c r="B881" t="s">
        <v>2811</v>
      </c>
      <c r="C881" t="s">
        <v>2812</v>
      </c>
      <c r="D881">
        <v>880</v>
      </c>
      <c r="E881" t="str">
        <f t="shared" si="13"/>
        <v>ochocientosochenta</v>
      </c>
    </row>
    <row r="882" spans="2:5" x14ac:dyDescent="0.3">
      <c r="B882" t="s">
        <v>2813</v>
      </c>
      <c r="C882" t="s">
        <v>2814</v>
      </c>
      <c r="D882">
        <v>881</v>
      </c>
      <c r="E882" t="str">
        <f t="shared" si="13"/>
        <v>ochocientosochentayuno</v>
      </c>
    </row>
    <row r="883" spans="2:5" x14ac:dyDescent="0.3">
      <c r="B883" t="s">
        <v>2815</v>
      </c>
      <c r="C883" t="s">
        <v>2816</v>
      </c>
      <c r="D883">
        <v>882</v>
      </c>
      <c r="E883" t="str">
        <f t="shared" si="13"/>
        <v>ochocientosochentaydos</v>
      </c>
    </row>
    <row r="884" spans="2:5" x14ac:dyDescent="0.3">
      <c r="B884" t="s">
        <v>2817</v>
      </c>
      <c r="C884" t="s">
        <v>2818</v>
      </c>
      <c r="D884">
        <v>883</v>
      </c>
      <c r="E884" t="str">
        <f t="shared" si="13"/>
        <v>ochocientosochentaytres</v>
      </c>
    </row>
    <row r="885" spans="2:5" x14ac:dyDescent="0.3">
      <c r="B885" t="s">
        <v>2819</v>
      </c>
      <c r="C885" t="s">
        <v>2820</v>
      </c>
      <c r="D885">
        <v>884</v>
      </c>
      <c r="E885" t="str">
        <f t="shared" si="13"/>
        <v>ochocientosochentaycuatro</v>
      </c>
    </row>
    <row r="886" spans="2:5" x14ac:dyDescent="0.3">
      <c r="B886" t="s">
        <v>2821</v>
      </c>
      <c r="C886" t="s">
        <v>2822</v>
      </c>
      <c r="D886">
        <v>885</v>
      </c>
      <c r="E886" t="str">
        <f t="shared" si="13"/>
        <v>ochocientosochentaycinco</v>
      </c>
    </row>
    <row r="887" spans="2:5" x14ac:dyDescent="0.3">
      <c r="B887" t="s">
        <v>2823</v>
      </c>
      <c r="C887" t="s">
        <v>2824</v>
      </c>
      <c r="D887">
        <v>886</v>
      </c>
      <c r="E887" t="str">
        <f t="shared" si="13"/>
        <v>ochocientosochentayseis</v>
      </c>
    </row>
    <row r="888" spans="2:5" x14ac:dyDescent="0.3">
      <c r="B888" t="s">
        <v>2825</v>
      </c>
      <c r="C888" t="s">
        <v>2826</v>
      </c>
      <c r="D888">
        <v>887</v>
      </c>
      <c r="E888" t="str">
        <f t="shared" si="13"/>
        <v>ochocientosochentaysiete</v>
      </c>
    </row>
    <row r="889" spans="2:5" x14ac:dyDescent="0.3">
      <c r="B889" t="s">
        <v>2827</v>
      </c>
      <c r="C889" t="s">
        <v>2828</v>
      </c>
      <c r="D889">
        <v>888</v>
      </c>
      <c r="E889" t="str">
        <f t="shared" si="13"/>
        <v>ochocientosochentayocho</v>
      </c>
    </row>
    <row r="890" spans="2:5" x14ac:dyDescent="0.3">
      <c r="B890" t="s">
        <v>2829</v>
      </c>
      <c r="C890" t="s">
        <v>2830</v>
      </c>
      <c r="D890">
        <v>889</v>
      </c>
      <c r="E890" t="str">
        <f t="shared" si="13"/>
        <v>ochocientosochentaynueve</v>
      </c>
    </row>
    <row r="891" spans="2:5" x14ac:dyDescent="0.3">
      <c r="B891" t="s">
        <v>2831</v>
      </c>
      <c r="C891" t="s">
        <v>2832</v>
      </c>
      <c r="D891">
        <v>890</v>
      </c>
      <c r="E891" t="str">
        <f t="shared" si="13"/>
        <v>ochocientosnoventa</v>
      </c>
    </row>
    <row r="892" spans="2:5" x14ac:dyDescent="0.3">
      <c r="B892" t="s">
        <v>2833</v>
      </c>
      <c r="C892" t="s">
        <v>2834</v>
      </c>
      <c r="D892">
        <v>891</v>
      </c>
      <c r="E892" t="str">
        <f t="shared" si="13"/>
        <v>ochocientosnoventayuno</v>
      </c>
    </row>
    <row r="893" spans="2:5" x14ac:dyDescent="0.3">
      <c r="B893" t="s">
        <v>2835</v>
      </c>
      <c r="C893" t="s">
        <v>2836</v>
      </c>
      <c r="D893">
        <v>892</v>
      </c>
      <c r="E893" t="str">
        <f t="shared" si="13"/>
        <v>ochocientosnoventaydos</v>
      </c>
    </row>
    <row r="894" spans="2:5" x14ac:dyDescent="0.3">
      <c r="B894" t="s">
        <v>2837</v>
      </c>
      <c r="C894" t="s">
        <v>2838</v>
      </c>
      <c r="D894">
        <v>893</v>
      </c>
      <c r="E894" t="str">
        <f t="shared" si="13"/>
        <v>ochocientosnoventaytres</v>
      </c>
    </row>
    <row r="895" spans="2:5" x14ac:dyDescent="0.3">
      <c r="B895" t="s">
        <v>2839</v>
      </c>
      <c r="C895" t="s">
        <v>2840</v>
      </c>
      <c r="D895">
        <v>894</v>
      </c>
      <c r="E895" t="str">
        <f t="shared" si="13"/>
        <v>ochocientosnoventaycuatro</v>
      </c>
    </row>
    <row r="896" spans="2:5" x14ac:dyDescent="0.3">
      <c r="B896" t="s">
        <v>2841</v>
      </c>
      <c r="C896" t="s">
        <v>2842</v>
      </c>
      <c r="D896">
        <v>895</v>
      </c>
      <c r="E896" t="str">
        <f t="shared" si="13"/>
        <v>ochocientosnoventaycinco</v>
      </c>
    </row>
    <row r="897" spans="2:5" x14ac:dyDescent="0.3">
      <c r="B897" t="s">
        <v>2843</v>
      </c>
      <c r="C897" t="s">
        <v>2844</v>
      </c>
      <c r="D897">
        <v>896</v>
      </c>
      <c r="E897" t="str">
        <f t="shared" si="13"/>
        <v>ochocientosnoventayseis</v>
      </c>
    </row>
    <row r="898" spans="2:5" x14ac:dyDescent="0.3">
      <c r="B898" t="s">
        <v>2845</v>
      </c>
      <c r="C898" t="s">
        <v>2846</v>
      </c>
      <c r="D898">
        <v>897</v>
      </c>
      <c r="E898" t="str">
        <f t="shared" si="13"/>
        <v>ochocientosnoventaysiete</v>
      </c>
    </row>
    <row r="899" spans="2:5" x14ac:dyDescent="0.3">
      <c r="B899" t="s">
        <v>2847</v>
      </c>
      <c r="C899" t="s">
        <v>2848</v>
      </c>
      <c r="D899">
        <v>898</v>
      </c>
      <c r="E899" t="str">
        <f t="shared" ref="E899:E962" si="14">C899</f>
        <v>ochocientosnoventayocho</v>
      </c>
    </row>
    <row r="900" spans="2:5" x14ac:dyDescent="0.3">
      <c r="B900" t="s">
        <v>2849</v>
      </c>
      <c r="C900" t="s">
        <v>2850</v>
      </c>
      <c r="D900">
        <v>899</v>
      </c>
      <c r="E900" t="str">
        <f t="shared" si="14"/>
        <v>ochocientosnoventaynueve</v>
      </c>
    </row>
    <row r="901" spans="2:5" x14ac:dyDescent="0.3">
      <c r="B901" t="s">
        <v>2851</v>
      </c>
      <c r="C901" t="s">
        <v>2852</v>
      </c>
      <c r="D901">
        <v>900</v>
      </c>
      <c r="E901" t="str">
        <f t="shared" si="14"/>
        <v>novecientos</v>
      </c>
    </row>
    <row r="902" spans="2:5" x14ac:dyDescent="0.3">
      <c r="B902" t="s">
        <v>2853</v>
      </c>
      <c r="C902" t="s">
        <v>2854</v>
      </c>
      <c r="D902">
        <v>901</v>
      </c>
      <c r="E902" t="str">
        <f t="shared" si="14"/>
        <v>novecientosuno</v>
      </c>
    </row>
    <row r="903" spans="2:5" x14ac:dyDescent="0.3">
      <c r="B903" t="s">
        <v>2855</v>
      </c>
      <c r="C903" t="s">
        <v>2856</v>
      </c>
      <c r="D903">
        <v>902</v>
      </c>
      <c r="E903" t="str">
        <f t="shared" si="14"/>
        <v>novecientosdos</v>
      </c>
    </row>
    <row r="904" spans="2:5" x14ac:dyDescent="0.3">
      <c r="B904" t="s">
        <v>2857</v>
      </c>
      <c r="C904" t="s">
        <v>2858</v>
      </c>
      <c r="D904">
        <v>903</v>
      </c>
      <c r="E904" t="str">
        <f t="shared" si="14"/>
        <v>novecientostres</v>
      </c>
    </row>
    <row r="905" spans="2:5" x14ac:dyDescent="0.3">
      <c r="B905" t="s">
        <v>2859</v>
      </c>
      <c r="C905" t="s">
        <v>2860</v>
      </c>
      <c r="D905">
        <v>904</v>
      </c>
      <c r="E905" t="str">
        <f t="shared" si="14"/>
        <v>novecientoscuatro</v>
      </c>
    </row>
    <row r="906" spans="2:5" x14ac:dyDescent="0.3">
      <c r="B906" t="s">
        <v>2861</v>
      </c>
      <c r="C906" t="s">
        <v>2862</v>
      </c>
      <c r="D906">
        <v>905</v>
      </c>
      <c r="E906" t="str">
        <f t="shared" si="14"/>
        <v>novecientoscinco</v>
      </c>
    </row>
    <row r="907" spans="2:5" x14ac:dyDescent="0.3">
      <c r="B907" t="s">
        <v>2863</v>
      </c>
      <c r="C907" t="s">
        <v>2864</v>
      </c>
      <c r="D907">
        <v>906</v>
      </c>
      <c r="E907" t="str">
        <f t="shared" si="14"/>
        <v>novecientosseis</v>
      </c>
    </row>
    <row r="908" spans="2:5" x14ac:dyDescent="0.3">
      <c r="B908" t="s">
        <v>2865</v>
      </c>
      <c r="C908" t="s">
        <v>2866</v>
      </c>
      <c r="D908">
        <v>907</v>
      </c>
      <c r="E908" t="str">
        <f t="shared" si="14"/>
        <v>novecientossiete</v>
      </c>
    </row>
    <row r="909" spans="2:5" x14ac:dyDescent="0.3">
      <c r="B909" t="s">
        <v>2867</v>
      </c>
      <c r="C909" t="s">
        <v>2868</v>
      </c>
      <c r="D909">
        <v>908</v>
      </c>
      <c r="E909" t="str">
        <f t="shared" si="14"/>
        <v>novecientosocho</v>
      </c>
    </row>
    <row r="910" spans="2:5" x14ac:dyDescent="0.3">
      <c r="B910" t="s">
        <v>2869</v>
      </c>
      <c r="C910" t="s">
        <v>2870</v>
      </c>
      <c r="D910">
        <v>909</v>
      </c>
      <c r="E910" t="str">
        <f t="shared" si="14"/>
        <v>novecientosnueve</v>
      </c>
    </row>
    <row r="911" spans="2:5" x14ac:dyDescent="0.3">
      <c r="B911" t="s">
        <v>2871</v>
      </c>
      <c r="C911" t="s">
        <v>2872</v>
      </c>
      <c r="D911">
        <v>910</v>
      </c>
      <c r="E911" t="str">
        <f t="shared" si="14"/>
        <v>novecientosdiez</v>
      </c>
    </row>
    <row r="912" spans="2:5" x14ac:dyDescent="0.3">
      <c r="B912" t="s">
        <v>2873</v>
      </c>
      <c r="C912" t="s">
        <v>2874</v>
      </c>
      <c r="D912">
        <v>911</v>
      </c>
      <c r="E912" t="str">
        <f t="shared" si="14"/>
        <v>novecientosonce</v>
      </c>
    </row>
    <row r="913" spans="2:5" x14ac:dyDescent="0.3">
      <c r="B913" t="s">
        <v>2875</v>
      </c>
      <c r="C913" t="s">
        <v>2876</v>
      </c>
      <c r="D913">
        <v>912</v>
      </c>
      <c r="E913" t="str">
        <f t="shared" si="14"/>
        <v>novecientosdoce</v>
      </c>
    </row>
    <row r="914" spans="2:5" x14ac:dyDescent="0.3">
      <c r="B914" t="s">
        <v>2877</v>
      </c>
      <c r="C914" t="s">
        <v>2878</v>
      </c>
      <c r="D914">
        <v>913</v>
      </c>
      <c r="E914" t="str">
        <f t="shared" si="14"/>
        <v>novecientostrece</v>
      </c>
    </row>
    <row r="915" spans="2:5" x14ac:dyDescent="0.3">
      <c r="B915" t="s">
        <v>2879</v>
      </c>
      <c r="C915" t="s">
        <v>2880</v>
      </c>
      <c r="D915">
        <v>914</v>
      </c>
      <c r="E915" t="str">
        <f t="shared" si="14"/>
        <v>novecientoscatorce</v>
      </c>
    </row>
    <row r="916" spans="2:5" x14ac:dyDescent="0.3">
      <c r="B916" t="s">
        <v>2881</v>
      </c>
      <c r="C916" t="s">
        <v>2882</v>
      </c>
      <c r="D916">
        <v>915</v>
      </c>
      <c r="E916" t="str">
        <f t="shared" si="14"/>
        <v>novecientosquince</v>
      </c>
    </row>
    <row r="917" spans="2:5" x14ac:dyDescent="0.3">
      <c r="B917" t="s">
        <v>2883</v>
      </c>
      <c r="C917" t="s">
        <v>2884</v>
      </c>
      <c r="D917">
        <v>916</v>
      </c>
      <c r="E917" t="str">
        <f t="shared" si="14"/>
        <v>novecientosdiecieis</v>
      </c>
    </row>
    <row r="918" spans="2:5" x14ac:dyDescent="0.3">
      <c r="B918" t="s">
        <v>2885</v>
      </c>
      <c r="C918" t="s">
        <v>2886</v>
      </c>
      <c r="D918">
        <v>917</v>
      </c>
      <c r="E918" t="str">
        <f t="shared" si="14"/>
        <v>novecientosdiecisiete</v>
      </c>
    </row>
    <row r="919" spans="2:5" x14ac:dyDescent="0.3">
      <c r="B919" t="s">
        <v>2887</v>
      </c>
      <c r="C919" t="s">
        <v>2888</v>
      </c>
      <c r="D919">
        <v>918</v>
      </c>
      <c r="E919" t="str">
        <f t="shared" si="14"/>
        <v>novecientosdieciocho</v>
      </c>
    </row>
    <row r="920" spans="2:5" x14ac:dyDescent="0.3">
      <c r="B920" t="s">
        <v>2889</v>
      </c>
      <c r="C920" t="s">
        <v>2890</v>
      </c>
      <c r="D920">
        <v>919</v>
      </c>
      <c r="E920" t="str">
        <f t="shared" si="14"/>
        <v>novecientosdiecinueve</v>
      </c>
    </row>
    <row r="921" spans="2:5" x14ac:dyDescent="0.3">
      <c r="B921" t="s">
        <v>2891</v>
      </c>
      <c r="C921" t="s">
        <v>2892</v>
      </c>
      <c r="D921">
        <v>920</v>
      </c>
      <c r="E921" t="str">
        <f t="shared" si="14"/>
        <v>novecientosveinte</v>
      </c>
    </row>
    <row r="922" spans="2:5" x14ac:dyDescent="0.3">
      <c r="B922" t="s">
        <v>2893</v>
      </c>
      <c r="C922" t="s">
        <v>2894</v>
      </c>
      <c r="D922">
        <v>921</v>
      </c>
      <c r="E922" t="str">
        <f t="shared" si="14"/>
        <v>novecientosveintiuno</v>
      </c>
    </row>
    <row r="923" spans="2:5" x14ac:dyDescent="0.3">
      <c r="B923" t="s">
        <v>2895</v>
      </c>
      <c r="C923" t="s">
        <v>2896</v>
      </c>
      <c r="D923">
        <v>922</v>
      </c>
      <c r="E923" t="str">
        <f t="shared" si="14"/>
        <v>novecientosveintidos</v>
      </c>
    </row>
    <row r="924" spans="2:5" x14ac:dyDescent="0.3">
      <c r="B924" t="s">
        <v>2897</v>
      </c>
      <c r="C924" t="s">
        <v>2898</v>
      </c>
      <c r="D924">
        <v>923</v>
      </c>
      <c r="E924" t="str">
        <f t="shared" si="14"/>
        <v>novecientosveintitres</v>
      </c>
    </row>
    <row r="925" spans="2:5" x14ac:dyDescent="0.3">
      <c r="B925" t="s">
        <v>2899</v>
      </c>
      <c r="C925" t="s">
        <v>2900</v>
      </c>
      <c r="D925">
        <v>924</v>
      </c>
      <c r="E925" t="str">
        <f t="shared" si="14"/>
        <v>novecientosveinticuatro</v>
      </c>
    </row>
    <row r="926" spans="2:5" x14ac:dyDescent="0.3">
      <c r="B926" t="s">
        <v>2901</v>
      </c>
      <c r="C926" t="s">
        <v>2902</v>
      </c>
      <c r="D926">
        <v>925</v>
      </c>
      <c r="E926" t="str">
        <f t="shared" si="14"/>
        <v>novecientosveinticinco</v>
      </c>
    </row>
    <row r="927" spans="2:5" x14ac:dyDescent="0.3">
      <c r="B927" t="s">
        <v>2903</v>
      </c>
      <c r="C927" t="s">
        <v>2904</v>
      </c>
      <c r="D927">
        <v>926</v>
      </c>
      <c r="E927" t="str">
        <f t="shared" si="14"/>
        <v>novecientosveintiseis</v>
      </c>
    </row>
    <row r="928" spans="2:5" x14ac:dyDescent="0.3">
      <c r="B928" t="s">
        <v>2905</v>
      </c>
      <c r="C928" t="s">
        <v>2906</v>
      </c>
      <c r="D928">
        <v>927</v>
      </c>
      <c r="E928" t="str">
        <f t="shared" si="14"/>
        <v>novecientosveintisiete</v>
      </c>
    </row>
    <row r="929" spans="2:5" x14ac:dyDescent="0.3">
      <c r="B929" t="s">
        <v>2907</v>
      </c>
      <c r="C929" t="s">
        <v>2908</v>
      </c>
      <c r="D929">
        <v>928</v>
      </c>
      <c r="E929" t="str">
        <f t="shared" si="14"/>
        <v>novecientosveintiocho</v>
      </c>
    </row>
    <row r="930" spans="2:5" x14ac:dyDescent="0.3">
      <c r="B930" t="s">
        <v>2909</v>
      </c>
      <c r="C930" t="s">
        <v>2910</v>
      </c>
      <c r="D930">
        <v>929</v>
      </c>
      <c r="E930" t="str">
        <f t="shared" si="14"/>
        <v>novecientosveintinueve</v>
      </c>
    </row>
    <row r="931" spans="2:5" x14ac:dyDescent="0.3">
      <c r="B931" t="s">
        <v>2911</v>
      </c>
      <c r="C931" t="s">
        <v>2912</v>
      </c>
      <c r="D931">
        <v>930</v>
      </c>
      <c r="E931" t="str">
        <f t="shared" si="14"/>
        <v>novecientostreinta</v>
      </c>
    </row>
    <row r="932" spans="2:5" x14ac:dyDescent="0.3">
      <c r="B932" t="s">
        <v>2913</v>
      </c>
      <c r="C932" t="s">
        <v>2914</v>
      </c>
      <c r="D932">
        <v>931</v>
      </c>
      <c r="E932" t="str">
        <f t="shared" si="14"/>
        <v>novecientostreintayuno</v>
      </c>
    </row>
    <row r="933" spans="2:5" x14ac:dyDescent="0.3">
      <c r="B933" t="s">
        <v>2915</v>
      </c>
      <c r="C933" t="s">
        <v>2916</v>
      </c>
      <c r="D933">
        <v>932</v>
      </c>
      <c r="E933" t="str">
        <f t="shared" si="14"/>
        <v>novecientostreintaydos</v>
      </c>
    </row>
    <row r="934" spans="2:5" x14ac:dyDescent="0.3">
      <c r="B934" t="s">
        <v>2917</v>
      </c>
      <c r="C934" t="s">
        <v>2918</v>
      </c>
      <c r="D934">
        <v>933</v>
      </c>
      <c r="E934" t="str">
        <f t="shared" si="14"/>
        <v>novecientostreintaytres</v>
      </c>
    </row>
    <row r="935" spans="2:5" x14ac:dyDescent="0.3">
      <c r="B935" t="s">
        <v>2919</v>
      </c>
      <c r="C935" t="s">
        <v>2920</v>
      </c>
      <c r="D935">
        <v>934</v>
      </c>
      <c r="E935" t="str">
        <f t="shared" si="14"/>
        <v>novecientostreintaycuatro</v>
      </c>
    </row>
    <row r="936" spans="2:5" x14ac:dyDescent="0.3">
      <c r="B936" t="s">
        <v>2921</v>
      </c>
      <c r="C936" t="s">
        <v>2922</v>
      </c>
      <c r="D936">
        <v>935</v>
      </c>
      <c r="E936" t="str">
        <f t="shared" si="14"/>
        <v>novecientostreintaycinco</v>
      </c>
    </row>
    <row r="937" spans="2:5" x14ac:dyDescent="0.3">
      <c r="B937" t="s">
        <v>2923</v>
      </c>
      <c r="C937" t="s">
        <v>2924</v>
      </c>
      <c r="D937">
        <v>936</v>
      </c>
      <c r="E937" t="str">
        <f t="shared" si="14"/>
        <v>novecientostreintayseis</v>
      </c>
    </row>
    <row r="938" spans="2:5" x14ac:dyDescent="0.3">
      <c r="B938" t="s">
        <v>2925</v>
      </c>
      <c r="C938" t="s">
        <v>2926</v>
      </c>
      <c r="D938">
        <v>937</v>
      </c>
      <c r="E938" t="str">
        <f t="shared" si="14"/>
        <v>novecientostreintaysiete</v>
      </c>
    </row>
    <row r="939" spans="2:5" x14ac:dyDescent="0.3">
      <c r="B939" t="s">
        <v>2927</v>
      </c>
      <c r="C939" t="s">
        <v>2928</v>
      </c>
      <c r="D939">
        <v>938</v>
      </c>
      <c r="E939" t="str">
        <f t="shared" si="14"/>
        <v>novecientostreintayocho</v>
      </c>
    </row>
    <row r="940" spans="2:5" x14ac:dyDescent="0.3">
      <c r="B940" t="s">
        <v>2929</v>
      </c>
      <c r="C940" t="s">
        <v>2930</v>
      </c>
      <c r="D940">
        <v>939</v>
      </c>
      <c r="E940" t="str">
        <f t="shared" si="14"/>
        <v>novecientostreintaynueve</v>
      </c>
    </row>
    <row r="941" spans="2:5" x14ac:dyDescent="0.3">
      <c r="B941" t="s">
        <v>2931</v>
      </c>
      <c r="C941" t="s">
        <v>2932</v>
      </c>
      <c r="D941">
        <v>940</v>
      </c>
      <c r="E941" t="str">
        <f t="shared" si="14"/>
        <v>novecientoscuarenta</v>
      </c>
    </row>
    <row r="942" spans="2:5" x14ac:dyDescent="0.3">
      <c r="B942" t="s">
        <v>2933</v>
      </c>
      <c r="C942" t="s">
        <v>2934</v>
      </c>
      <c r="D942">
        <v>941</v>
      </c>
      <c r="E942" t="str">
        <f t="shared" si="14"/>
        <v>novecientoscuarentayuno</v>
      </c>
    </row>
    <row r="943" spans="2:5" x14ac:dyDescent="0.3">
      <c r="B943" t="s">
        <v>2935</v>
      </c>
      <c r="C943" t="s">
        <v>2936</v>
      </c>
      <c r="D943">
        <v>942</v>
      </c>
      <c r="E943" t="str">
        <f t="shared" si="14"/>
        <v>novecientoscuarentaydos</v>
      </c>
    </row>
    <row r="944" spans="2:5" x14ac:dyDescent="0.3">
      <c r="B944" t="s">
        <v>2937</v>
      </c>
      <c r="C944" t="s">
        <v>2938</v>
      </c>
      <c r="D944">
        <v>943</v>
      </c>
      <c r="E944" t="str">
        <f t="shared" si="14"/>
        <v>novecientoscuarentaytres</v>
      </c>
    </row>
    <row r="945" spans="2:5" x14ac:dyDescent="0.3">
      <c r="B945" t="s">
        <v>2939</v>
      </c>
      <c r="C945" t="s">
        <v>2940</v>
      </c>
      <c r="D945">
        <v>944</v>
      </c>
      <c r="E945" t="str">
        <f t="shared" si="14"/>
        <v>novecientoscuarentaycuatro</v>
      </c>
    </row>
    <row r="946" spans="2:5" x14ac:dyDescent="0.3">
      <c r="B946" t="s">
        <v>2941</v>
      </c>
      <c r="C946" t="s">
        <v>2942</v>
      </c>
      <c r="D946">
        <v>945</v>
      </c>
      <c r="E946" t="str">
        <f t="shared" si="14"/>
        <v>novecientoscuarentaycinco</v>
      </c>
    </row>
    <row r="947" spans="2:5" x14ac:dyDescent="0.3">
      <c r="B947" t="s">
        <v>2943</v>
      </c>
      <c r="C947" t="s">
        <v>2944</v>
      </c>
      <c r="D947">
        <v>946</v>
      </c>
      <c r="E947" t="str">
        <f t="shared" si="14"/>
        <v>novecientoscuarentayseis</v>
      </c>
    </row>
    <row r="948" spans="2:5" x14ac:dyDescent="0.3">
      <c r="B948" t="s">
        <v>2945</v>
      </c>
      <c r="C948" t="s">
        <v>2946</v>
      </c>
      <c r="D948">
        <v>947</v>
      </c>
      <c r="E948" t="str">
        <f t="shared" si="14"/>
        <v>novecientoscuarentaysiete</v>
      </c>
    </row>
    <row r="949" spans="2:5" x14ac:dyDescent="0.3">
      <c r="B949" t="s">
        <v>2947</v>
      </c>
      <c r="C949" t="s">
        <v>2948</v>
      </c>
      <c r="D949">
        <v>948</v>
      </c>
      <c r="E949" t="str">
        <f t="shared" si="14"/>
        <v>novecientoscuarentayocho</v>
      </c>
    </row>
    <row r="950" spans="2:5" x14ac:dyDescent="0.3">
      <c r="B950" t="s">
        <v>2949</v>
      </c>
      <c r="C950" t="s">
        <v>2950</v>
      </c>
      <c r="D950">
        <v>949</v>
      </c>
      <c r="E950" t="str">
        <f t="shared" si="14"/>
        <v>novecientoscuarentaynueve</v>
      </c>
    </row>
    <row r="951" spans="2:5" x14ac:dyDescent="0.3">
      <c r="B951" t="s">
        <v>2951</v>
      </c>
      <c r="C951" t="s">
        <v>2553</v>
      </c>
      <c r="D951">
        <v>950</v>
      </c>
      <c r="E951" t="str">
        <f t="shared" si="14"/>
        <v>setencientoscincuenta</v>
      </c>
    </row>
    <row r="952" spans="2:5" x14ac:dyDescent="0.3">
      <c r="B952" t="s">
        <v>2952</v>
      </c>
      <c r="C952" t="s">
        <v>2953</v>
      </c>
      <c r="D952">
        <v>951</v>
      </c>
      <c r="E952" t="str">
        <f t="shared" si="14"/>
        <v>novecientoscincuentayuno</v>
      </c>
    </row>
    <row r="953" spans="2:5" x14ac:dyDescent="0.3">
      <c r="B953" t="s">
        <v>2954</v>
      </c>
      <c r="C953" t="s">
        <v>2955</v>
      </c>
      <c r="D953">
        <v>952</v>
      </c>
      <c r="E953" t="str">
        <f t="shared" si="14"/>
        <v>novecientoscincuentaydos</v>
      </c>
    </row>
    <row r="954" spans="2:5" x14ac:dyDescent="0.3">
      <c r="B954" t="s">
        <v>2956</v>
      </c>
      <c r="C954" t="s">
        <v>2957</v>
      </c>
      <c r="D954">
        <v>953</v>
      </c>
      <c r="E954" t="str">
        <f t="shared" si="14"/>
        <v>novecientoscincuentaytres</v>
      </c>
    </row>
    <row r="955" spans="2:5" x14ac:dyDescent="0.3">
      <c r="B955" t="s">
        <v>2958</v>
      </c>
      <c r="C955" t="s">
        <v>2959</v>
      </c>
      <c r="D955">
        <v>954</v>
      </c>
      <c r="E955" t="str">
        <f t="shared" si="14"/>
        <v>novecientoscincuentaycuatro</v>
      </c>
    </row>
    <row r="956" spans="2:5" x14ac:dyDescent="0.3">
      <c r="B956" t="s">
        <v>2960</v>
      </c>
      <c r="C956" t="s">
        <v>2961</v>
      </c>
      <c r="D956">
        <v>955</v>
      </c>
      <c r="E956" t="str">
        <f t="shared" si="14"/>
        <v>novecientoscincuentaycinco</v>
      </c>
    </row>
    <row r="957" spans="2:5" x14ac:dyDescent="0.3">
      <c r="B957" t="s">
        <v>2962</v>
      </c>
      <c r="C957" t="s">
        <v>2963</v>
      </c>
      <c r="D957">
        <v>956</v>
      </c>
      <c r="E957" t="str">
        <f t="shared" si="14"/>
        <v>novecientoscincuentayseis</v>
      </c>
    </row>
    <row r="958" spans="2:5" x14ac:dyDescent="0.3">
      <c r="B958" t="s">
        <v>2964</v>
      </c>
      <c r="C958" t="s">
        <v>2965</v>
      </c>
      <c r="D958">
        <v>957</v>
      </c>
      <c r="E958" t="str">
        <f t="shared" si="14"/>
        <v>novecientoscincuentaysiete</v>
      </c>
    </row>
    <row r="959" spans="2:5" x14ac:dyDescent="0.3">
      <c r="B959" t="s">
        <v>2966</v>
      </c>
      <c r="C959" t="s">
        <v>2967</v>
      </c>
      <c r="D959">
        <v>958</v>
      </c>
      <c r="E959" t="str">
        <f t="shared" si="14"/>
        <v>novecientoscincuentayocho</v>
      </c>
    </row>
    <row r="960" spans="2:5" x14ac:dyDescent="0.3">
      <c r="B960" t="s">
        <v>2968</v>
      </c>
      <c r="C960" t="s">
        <v>2969</v>
      </c>
      <c r="D960">
        <v>959</v>
      </c>
      <c r="E960" t="str">
        <f t="shared" si="14"/>
        <v>novecientoscincuentaynueve</v>
      </c>
    </row>
    <row r="961" spans="2:5" x14ac:dyDescent="0.3">
      <c r="B961" t="s">
        <v>2970</v>
      </c>
      <c r="C961" t="s">
        <v>2971</v>
      </c>
      <c r="D961">
        <v>960</v>
      </c>
      <c r="E961" t="str">
        <f t="shared" si="14"/>
        <v>novecientossesenta</v>
      </c>
    </row>
    <row r="962" spans="2:5" x14ac:dyDescent="0.3">
      <c r="B962" t="s">
        <v>2972</v>
      </c>
      <c r="C962" t="s">
        <v>2973</v>
      </c>
      <c r="D962">
        <v>961</v>
      </c>
      <c r="E962" t="str">
        <f t="shared" si="14"/>
        <v>novecientossesentayuno</v>
      </c>
    </row>
    <row r="963" spans="2:5" x14ac:dyDescent="0.3">
      <c r="B963" t="s">
        <v>2974</v>
      </c>
      <c r="C963" t="s">
        <v>2975</v>
      </c>
      <c r="D963">
        <v>962</v>
      </c>
      <c r="E963" t="str">
        <f t="shared" ref="E963:E1001" si="15">C963</f>
        <v>novecientossesentaydos</v>
      </c>
    </row>
    <row r="964" spans="2:5" x14ac:dyDescent="0.3">
      <c r="B964" t="s">
        <v>2976</v>
      </c>
      <c r="C964" t="s">
        <v>2977</v>
      </c>
      <c r="D964">
        <v>963</v>
      </c>
      <c r="E964" t="str">
        <f t="shared" si="15"/>
        <v>novecientossesentaytres</v>
      </c>
    </row>
    <row r="965" spans="2:5" x14ac:dyDescent="0.3">
      <c r="B965" t="s">
        <v>2978</v>
      </c>
      <c r="C965" t="s">
        <v>2979</v>
      </c>
      <c r="D965">
        <v>964</v>
      </c>
      <c r="E965" t="str">
        <f t="shared" si="15"/>
        <v>novecientossesentaycuatro</v>
      </c>
    </row>
    <row r="966" spans="2:5" x14ac:dyDescent="0.3">
      <c r="B966" t="s">
        <v>2980</v>
      </c>
      <c r="C966" t="s">
        <v>2981</v>
      </c>
      <c r="D966">
        <v>965</v>
      </c>
      <c r="E966" t="str">
        <f t="shared" si="15"/>
        <v>novecientossesentaycinco</v>
      </c>
    </row>
    <row r="967" spans="2:5" x14ac:dyDescent="0.3">
      <c r="B967" t="s">
        <v>2982</v>
      </c>
      <c r="C967" t="s">
        <v>2983</v>
      </c>
      <c r="D967">
        <v>966</v>
      </c>
      <c r="E967" t="str">
        <f t="shared" si="15"/>
        <v>novecientossesentayseis</v>
      </c>
    </row>
    <row r="968" spans="2:5" x14ac:dyDescent="0.3">
      <c r="B968" t="s">
        <v>2984</v>
      </c>
      <c r="C968" t="s">
        <v>2985</v>
      </c>
      <c r="D968">
        <v>967</v>
      </c>
      <c r="E968" t="str">
        <f t="shared" si="15"/>
        <v>novecientossesentaysiete</v>
      </c>
    </row>
    <row r="969" spans="2:5" x14ac:dyDescent="0.3">
      <c r="B969" t="s">
        <v>2986</v>
      </c>
      <c r="C969" t="s">
        <v>2987</v>
      </c>
      <c r="D969">
        <v>968</v>
      </c>
      <c r="E969" t="str">
        <f t="shared" si="15"/>
        <v>novecientossesentayocho</v>
      </c>
    </row>
    <row r="970" spans="2:5" x14ac:dyDescent="0.3">
      <c r="B970" t="s">
        <v>2988</v>
      </c>
      <c r="C970" t="s">
        <v>2989</v>
      </c>
      <c r="D970">
        <v>969</v>
      </c>
      <c r="E970" t="str">
        <f t="shared" si="15"/>
        <v>novecientossesentaynueve</v>
      </c>
    </row>
    <row r="971" spans="2:5" x14ac:dyDescent="0.3">
      <c r="B971" t="s">
        <v>2990</v>
      </c>
      <c r="C971" t="s">
        <v>2991</v>
      </c>
      <c r="D971">
        <v>970</v>
      </c>
      <c r="E971" t="str">
        <f t="shared" si="15"/>
        <v>novecientossetenta</v>
      </c>
    </row>
    <row r="972" spans="2:5" x14ac:dyDescent="0.3">
      <c r="B972" t="s">
        <v>2992</v>
      </c>
      <c r="C972" t="s">
        <v>2993</v>
      </c>
      <c r="D972">
        <v>971</v>
      </c>
      <c r="E972" t="str">
        <f t="shared" si="15"/>
        <v>novecientossetentayuno</v>
      </c>
    </row>
    <row r="973" spans="2:5" x14ac:dyDescent="0.3">
      <c r="B973" t="s">
        <v>2994</v>
      </c>
      <c r="C973" t="s">
        <v>2995</v>
      </c>
      <c r="D973">
        <v>972</v>
      </c>
      <c r="E973" t="str">
        <f t="shared" si="15"/>
        <v>novecientossetentaydos</v>
      </c>
    </row>
    <row r="974" spans="2:5" x14ac:dyDescent="0.3">
      <c r="B974" t="s">
        <v>2996</v>
      </c>
      <c r="C974" t="s">
        <v>2997</v>
      </c>
      <c r="D974">
        <v>973</v>
      </c>
      <c r="E974" t="str">
        <f t="shared" si="15"/>
        <v>novecientossetentaytres</v>
      </c>
    </row>
    <row r="975" spans="2:5" x14ac:dyDescent="0.3">
      <c r="B975" t="s">
        <v>2998</v>
      </c>
      <c r="C975" t="s">
        <v>2999</v>
      </c>
      <c r="D975">
        <v>974</v>
      </c>
      <c r="E975" t="str">
        <f t="shared" si="15"/>
        <v>novecientossetentaycuatro</v>
      </c>
    </row>
    <row r="976" spans="2:5" x14ac:dyDescent="0.3">
      <c r="B976" t="s">
        <v>3000</v>
      </c>
      <c r="C976" t="s">
        <v>3001</v>
      </c>
      <c r="D976">
        <v>975</v>
      </c>
      <c r="E976" t="str">
        <f t="shared" si="15"/>
        <v>novecientossetentaycinco</v>
      </c>
    </row>
    <row r="977" spans="2:5" x14ac:dyDescent="0.3">
      <c r="B977" t="s">
        <v>3002</v>
      </c>
      <c r="C977" t="s">
        <v>3003</v>
      </c>
      <c r="D977">
        <v>976</v>
      </c>
      <c r="E977" t="str">
        <f t="shared" si="15"/>
        <v>novecientossetentayseis</v>
      </c>
    </row>
    <row r="978" spans="2:5" x14ac:dyDescent="0.3">
      <c r="B978" t="s">
        <v>3004</v>
      </c>
      <c r="C978" t="s">
        <v>3005</v>
      </c>
      <c r="D978">
        <v>977</v>
      </c>
      <c r="E978" t="str">
        <f t="shared" si="15"/>
        <v>novecientossetentaysiete</v>
      </c>
    </row>
    <row r="979" spans="2:5" x14ac:dyDescent="0.3">
      <c r="B979" t="s">
        <v>3006</v>
      </c>
      <c r="C979" t="s">
        <v>3007</v>
      </c>
      <c r="D979">
        <v>978</v>
      </c>
      <c r="E979" t="str">
        <f t="shared" si="15"/>
        <v>novecientossetentayocho</v>
      </c>
    </row>
    <row r="980" spans="2:5" x14ac:dyDescent="0.3">
      <c r="B980" t="s">
        <v>3008</v>
      </c>
      <c r="C980" t="s">
        <v>3009</v>
      </c>
      <c r="D980">
        <v>979</v>
      </c>
      <c r="E980" t="str">
        <f t="shared" si="15"/>
        <v>novecientossetentaynueve</v>
      </c>
    </row>
    <row r="981" spans="2:5" x14ac:dyDescent="0.3">
      <c r="B981" t="s">
        <v>3010</v>
      </c>
      <c r="C981" t="s">
        <v>3011</v>
      </c>
      <c r="D981">
        <v>980</v>
      </c>
      <c r="E981" t="str">
        <f t="shared" si="15"/>
        <v>novecientosochenta</v>
      </c>
    </row>
    <row r="982" spans="2:5" x14ac:dyDescent="0.3">
      <c r="B982" t="s">
        <v>3012</v>
      </c>
      <c r="C982" t="s">
        <v>3013</v>
      </c>
      <c r="D982">
        <v>981</v>
      </c>
      <c r="E982" t="str">
        <f t="shared" si="15"/>
        <v>novecientosochentayuno</v>
      </c>
    </row>
    <row r="983" spans="2:5" x14ac:dyDescent="0.3">
      <c r="B983" t="s">
        <v>3014</v>
      </c>
      <c r="C983" t="s">
        <v>3015</v>
      </c>
      <c r="D983">
        <v>982</v>
      </c>
      <c r="E983" t="str">
        <f t="shared" si="15"/>
        <v>novecientosochentaydos</v>
      </c>
    </row>
    <row r="984" spans="2:5" x14ac:dyDescent="0.3">
      <c r="B984" t="s">
        <v>3016</v>
      </c>
      <c r="C984" t="s">
        <v>3017</v>
      </c>
      <c r="D984">
        <v>983</v>
      </c>
      <c r="E984" t="str">
        <f t="shared" si="15"/>
        <v>novecientosochentaytres</v>
      </c>
    </row>
    <row r="985" spans="2:5" x14ac:dyDescent="0.3">
      <c r="B985" t="s">
        <v>3018</v>
      </c>
      <c r="C985" t="s">
        <v>3019</v>
      </c>
      <c r="D985">
        <v>984</v>
      </c>
      <c r="E985" t="str">
        <f t="shared" si="15"/>
        <v>novecientosochentaycuatro</v>
      </c>
    </row>
    <row r="986" spans="2:5" x14ac:dyDescent="0.3">
      <c r="B986" t="s">
        <v>3020</v>
      </c>
      <c r="C986" t="s">
        <v>3021</v>
      </c>
      <c r="D986">
        <v>985</v>
      </c>
      <c r="E986" t="str">
        <f t="shared" si="15"/>
        <v>novecientosochentaycinco</v>
      </c>
    </row>
    <row r="987" spans="2:5" x14ac:dyDescent="0.3">
      <c r="B987" t="s">
        <v>3022</v>
      </c>
      <c r="C987" t="s">
        <v>3023</v>
      </c>
      <c r="D987">
        <v>986</v>
      </c>
      <c r="E987" t="str">
        <f t="shared" si="15"/>
        <v>novecientosochentayseis</v>
      </c>
    </row>
    <row r="988" spans="2:5" x14ac:dyDescent="0.3">
      <c r="B988" t="s">
        <v>3024</v>
      </c>
      <c r="C988" t="s">
        <v>3025</v>
      </c>
      <c r="D988">
        <v>987</v>
      </c>
      <c r="E988" t="str">
        <f t="shared" si="15"/>
        <v>novecientosochentaysiete</v>
      </c>
    </row>
    <row r="989" spans="2:5" x14ac:dyDescent="0.3">
      <c r="B989" t="s">
        <v>3026</v>
      </c>
      <c r="C989" t="s">
        <v>3027</v>
      </c>
      <c r="D989">
        <v>988</v>
      </c>
      <c r="E989" t="str">
        <f t="shared" si="15"/>
        <v>novecientosochentayocho</v>
      </c>
    </row>
    <row r="990" spans="2:5" x14ac:dyDescent="0.3">
      <c r="B990" t="s">
        <v>3028</v>
      </c>
      <c r="C990" t="s">
        <v>3029</v>
      </c>
      <c r="D990">
        <v>989</v>
      </c>
      <c r="E990" t="str">
        <f t="shared" si="15"/>
        <v>novecientosochentaynueve</v>
      </c>
    </row>
    <row r="991" spans="2:5" x14ac:dyDescent="0.3">
      <c r="B991" t="s">
        <v>3030</v>
      </c>
      <c r="C991" t="s">
        <v>3031</v>
      </c>
      <c r="D991">
        <v>990</v>
      </c>
      <c r="E991" t="str">
        <f t="shared" si="15"/>
        <v>novecientosnoventa</v>
      </c>
    </row>
    <row r="992" spans="2:5" x14ac:dyDescent="0.3">
      <c r="B992" t="s">
        <v>3032</v>
      </c>
      <c r="C992" t="s">
        <v>3033</v>
      </c>
      <c r="D992">
        <v>991</v>
      </c>
      <c r="E992" t="str">
        <f t="shared" si="15"/>
        <v>novecientosnoventayuno</v>
      </c>
    </row>
    <row r="993" spans="2:5" x14ac:dyDescent="0.3">
      <c r="B993" t="s">
        <v>3034</v>
      </c>
      <c r="C993" t="s">
        <v>3035</v>
      </c>
      <c r="D993">
        <v>992</v>
      </c>
      <c r="E993" t="str">
        <f t="shared" si="15"/>
        <v>novecientosnoventaydos</v>
      </c>
    </row>
    <row r="994" spans="2:5" x14ac:dyDescent="0.3">
      <c r="B994" t="s">
        <v>3036</v>
      </c>
      <c r="C994" t="s">
        <v>3037</v>
      </c>
      <c r="D994">
        <v>993</v>
      </c>
      <c r="E994" t="str">
        <f t="shared" si="15"/>
        <v>novecientosnoventaytres</v>
      </c>
    </row>
    <row r="995" spans="2:5" x14ac:dyDescent="0.3">
      <c r="B995" t="s">
        <v>3038</v>
      </c>
      <c r="C995" t="s">
        <v>3039</v>
      </c>
      <c r="D995">
        <v>994</v>
      </c>
      <c r="E995" t="str">
        <f t="shared" si="15"/>
        <v>novecientosnoventaycuatro</v>
      </c>
    </row>
    <row r="996" spans="2:5" x14ac:dyDescent="0.3">
      <c r="B996" t="s">
        <v>3040</v>
      </c>
      <c r="C996" t="s">
        <v>3041</v>
      </c>
      <c r="D996">
        <v>995</v>
      </c>
      <c r="E996" t="str">
        <f t="shared" si="15"/>
        <v>novecientosnoventaycinco</v>
      </c>
    </row>
    <row r="997" spans="2:5" x14ac:dyDescent="0.3">
      <c r="B997" t="s">
        <v>3042</v>
      </c>
      <c r="C997" t="s">
        <v>3043</v>
      </c>
      <c r="D997">
        <v>996</v>
      </c>
      <c r="E997" t="str">
        <f t="shared" si="15"/>
        <v>novecientosnoventayseis</v>
      </c>
    </row>
    <row r="998" spans="2:5" x14ac:dyDescent="0.3">
      <c r="B998" t="s">
        <v>3044</v>
      </c>
      <c r="C998" t="s">
        <v>3045</v>
      </c>
      <c r="D998">
        <v>997</v>
      </c>
      <c r="E998" t="str">
        <f t="shared" si="15"/>
        <v>novecientosnoventaysiete</v>
      </c>
    </row>
    <row r="999" spans="2:5" x14ac:dyDescent="0.3">
      <c r="B999" t="s">
        <v>3046</v>
      </c>
      <c r="C999" t="s">
        <v>3047</v>
      </c>
      <c r="D999">
        <v>998</v>
      </c>
      <c r="E999" t="str">
        <f t="shared" si="15"/>
        <v>novecientosnoventayocho</v>
      </c>
    </row>
    <row r="1000" spans="2:5" x14ac:dyDescent="0.3">
      <c r="B1000" t="s">
        <v>3048</v>
      </c>
      <c r="C1000" t="s">
        <v>3049</v>
      </c>
      <c r="D1000">
        <v>999</v>
      </c>
      <c r="E1000" t="str">
        <f t="shared" si="15"/>
        <v>novecientosnoventaynueve</v>
      </c>
    </row>
    <row r="1001" spans="2:5" x14ac:dyDescent="0.3">
      <c r="B1001" t="s">
        <v>3050</v>
      </c>
      <c r="C1001" t="s">
        <v>3051</v>
      </c>
      <c r="D1001">
        <v>1000</v>
      </c>
      <c r="E1001" t="str">
        <f t="shared" si="15"/>
        <v>mil</v>
      </c>
    </row>
  </sheetData>
  <autoFilter ref="B1:C890" xr:uid="{00000000-0009-0000-0000-000003000000}">
    <sortState xmlns:xlrd2="http://schemas.microsoft.com/office/spreadsheetml/2017/richdata2" ref="B2:C890">
      <sortCondition ref="B1:B89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2:G85"/>
  <sheetViews>
    <sheetView workbookViewId="0"/>
  </sheetViews>
  <sheetFormatPr baseColWidth="10" defaultColWidth="11.44140625" defaultRowHeight="14.4" x14ac:dyDescent="0.3"/>
  <cols>
    <col min="1" max="2" width="8.33203125" customWidth="1"/>
    <col min="3" max="3" width="31.33203125" customWidth="1"/>
    <col min="4" max="6" width="25.33203125" customWidth="1"/>
    <col min="7" max="7" width="94.44140625" customWidth="1"/>
    <col min="8" max="8" width="10.88671875" customWidth="1"/>
  </cols>
  <sheetData>
    <row r="2" spans="1:7" s="9" customFormat="1" ht="27.45" customHeight="1" x14ac:dyDescent="0.3">
      <c r="A2" s="8" t="s">
        <v>3052</v>
      </c>
      <c r="B2" s="8"/>
      <c r="C2" s="8"/>
      <c r="D2" s="8" t="s">
        <v>3053</v>
      </c>
      <c r="E2" s="8"/>
      <c r="F2" s="8" t="s">
        <v>3053</v>
      </c>
      <c r="G2" s="8" t="s">
        <v>3054</v>
      </c>
    </row>
    <row r="3" spans="1:7" s="9" customFormat="1" ht="27.45" customHeight="1" x14ac:dyDescent="0.3">
      <c r="A3" t="s">
        <v>3055</v>
      </c>
      <c r="B3" t="s">
        <v>3055</v>
      </c>
      <c r="C3" t="s">
        <v>3056</v>
      </c>
      <c r="D3" t="s">
        <v>73</v>
      </c>
      <c r="E3" t="s">
        <v>3057</v>
      </c>
      <c r="F3" t="s">
        <v>3058</v>
      </c>
      <c r="G3" s="8"/>
    </row>
    <row r="4" spans="1:7" x14ac:dyDescent="0.3">
      <c r="A4" s="11" t="s">
        <v>1190</v>
      </c>
      <c r="B4" s="10" t="s">
        <v>1191</v>
      </c>
      <c r="C4" s="10" t="str">
        <f>CONCATENATE(B4,"NACAD")</f>
        <v>sesentaynueveNACAD</v>
      </c>
      <c r="D4" t="s">
        <v>86</v>
      </c>
      <c r="E4" s="10" t="str">
        <f>CONCATENATE(B4,"COND")</f>
        <v>sesentaynueveCOND</v>
      </c>
      <c r="F4" s="10" t="s">
        <v>3059</v>
      </c>
      <c r="G4" s="10"/>
    </row>
    <row r="5" spans="1:7" x14ac:dyDescent="0.3">
      <c r="A5" s="10" t="s">
        <v>1192</v>
      </c>
      <c r="B5" s="10" t="s">
        <v>1193</v>
      </c>
      <c r="C5" s="10" t="str">
        <f t="shared" ref="C5:C68" si="0">CONCATENATE(B5,"NACAD")</f>
        <v>setentaNACAD</v>
      </c>
      <c r="D5" t="s">
        <v>86</v>
      </c>
      <c r="E5" s="10" t="str">
        <f t="shared" ref="E5:E68" si="1">CONCATENATE(B5,"COND")</f>
        <v>setentaCOND</v>
      </c>
      <c r="F5" s="10" t="s">
        <v>3059</v>
      </c>
      <c r="G5" s="10"/>
    </row>
    <row r="6" spans="1:7" x14ac:dyDescent="0.3">
      <c r="A6" s="10" t="s">
        <v>1194</v>
      </c>
      <c r="B6" s="10" t="s">
        <v>1195</v>
      </c>
      <c r="C6" s="10" t="str">
        <f t="shared" si="0"/>
        <v>setentayunoNACAD</v>
      </c>
      <c r="D6" t="s">
        <v>86</v>
      </c>
      <c r="E6" s="10" t="str">
        <f t="shared" si="1"/>
        <v>setentayunoCOND</v>
      </c>
      <c r="F6" s="10" t="s">
        <v>3059</v>
      </c>
      <c r="G6" s="10"/>
    </row>
    <row r="7" spans="1:7" x14ac:dyDescent="0.3">
      <c r="A7" s="10" t="s">
        <v>1196</v>
      </c>
      <c r="B7" s="10" t="s">
        <v>1197</v>
      </c>
      <c r="C7" s="10" t="str">
        <f t="shared" si="0"/>
        <v>setentaydosNACAD</v>
      </c>
      <c r="D7" t="s">
        <v>86</v>
      </c>
      <c r="E7" s="10" t="str">
        <f t="shared" si="1"/>
        <v>setentaydosCOND</v>
      </c>
      <c r="F7" s="10" t="s">
        <v>3059</v>
      </c>
      <c r="G7" s="10"/>
    </row>
    <row r="8" spans="1:7" x14ac:dyDescent="0.3">
      <c r="A8" s="10" t="s">
        <v>1198</v>
      </c>
      <c r="B8" s="10" t="s">
        <v>1199</v>
      </c>
      <c r="C8" s="10" t="str">
        <f t="shared" si="0"/>
        <v>setentaytresNACAD</v>
      </c>
      <c r="D8" t="s">
        <v>86</v>
      </c>
      <c r="E8" s="10" t="str">
        <f t="shared" si="1"/>
        <v>setentaytresCOND</v>
      </c>
      <c r="F8" s="10" t="s">
        <v>3059</v>
      </c>
      <c r="G8" s="10"/>
    </row>
    <row r="9" spans="1:7" x14ac:dyDescent="0.3">
      <c r="A9" s="10" t="s">
        <v>1200</v>
      </c>
      <c r="B9" s="10" t="s">
        <v>1201</v>
      </c>
      <c r="C9" s="10" t="str">
        <f t="shared" si="0"/>
        <v>setentaycuatroNACAD</v>
      </c>
      <c r="D9" t="s">
        <v>86</v>
      </c>
      <c r="E9" s="10" t="str">
        <f t="shared" si="1"/>
        <v>setentaycuatroCOND</v>
      </c>
      <c r="F9" s="10" t="s">
        <v>3059</v>
      </c>
      <c r="G9" s="10"/>
    </row>
    <row r="10" spans="1:7" x14ac:dyDescent="0.3">
      <c r="A10" s="10" t="s">
        <v>1202</v>
      </c>
      <c r="B10" s="10" t="s">
        <v>1203</v>
      </c>
      <c r="C10" s="10" t="str">
        <f t="shared" si="0"/>
        <v>setentaycincoNACAD</v>
      </c>
      <c r="D10" t="s">
        <v>86</v>
      </c>
      <c r="E10" s="10" t="str">
        <f t="shared" si="1"/>
        <v>setentaycincoCOND</v>
      </c>
      <c r="F10" s="10" t="s">
        <v>3059</v>
      </c>
      <c r="G10" s="10"/>
    </row>
    <row r="11" spans="1:7" x14ac:dyDescent="0.3">
      <c r="A11" s="10" t="s">
        <v>1204</v>
      </c>
      <c r="B11" s="10" t="s">
        <v>1205</v>
      </c>
      <c r="C11" s="10" t="str">
        <f t="shared" si="0"/>
        <v>setentayseisNACAD</v>
      </c>
      <c r="D11" t="s">
        <v>86</v>
      </c>
      <c r="E11" s="10" t="str">
        <f t="shared" si="1"/>
        <v>setentayseisCOND</v>
      </c>
      <c r="F11" s="10" t="s">
        <v>3059</v>
      </c>
      <c r="G11" s="10"/>
    </row>
    <row r="12" spans="1:7" x14ac:dyDescent="0.3">
      <c r="A12" s="10" t="s">
        <v>1206</v>
      </c>
      <c r="B12" s="10" t="s">
        <v>1207</v>
      </c>
      <c r="C12" s="10" t="str">
        <f t="shared" si="0"/>
        <v>setentaysieteNACAD</v>
      </c>
      <c r="D12" t="s">
        <v>86</v>
      </c>
      <c r="E12" s="10" t="str">
        <f t="shared" si="1"/>
        <v>setentaysieteCOND</v>
      </c>
      <c r="F12" s="10" t="s">
        <v>3059</v>
      </c>
      <c r="G12" s="10"/>
    </row>
    <row r="13" spans="1:7" x14ac:dyDescent="0.3">
      <c r="A13" s="10" t="s">
        <v>1208</v>
      </c>
      <c r="B13" s="10" t="s">
        <v>1209</v>
      </c>
      <c r="C13" s="10" t="str">
        <f t="shared" si="0"/>
        <v>setentayochoNACAD</v>
      </c>
      <c r="D13" t="s">
        <v>86</v>
      </c>
      <c r="E13" s="10" t="str">
        <f t="shared" si="1"/>
        <v>setentayochoCOND</v>
      </c>
      <c r="F13" s="10" t="s">
        <v>3059</v>
      </c>
      <c r="G13" s="10"/>
    </row>
    <row r="14" spans="1:7" x14ac:dyDescent="0.3">
      <c r="A14" s="10" t="s">
        <v>1210</v>
      </c>
      <c r="B14" s="10" t="s">
        <v>1211</v>
      </c>
      <c r="C14" s="10" t="str">
        <f t="shared" si="0"/>
        <v>setentaynueveNACAD</v>
      </c>
      <c r="D14" t="s">
        <v>86</v>
      </c>
      <c r="E14" s="10" t="str">
        <f t="shared" si="1"/>
        <v>setentaynueveCOND</v>
      </c>
      <c r="F14" s="10" t="s">
        <v>3059</v>
      </c>
      <c r="G14" s="10"/>
    </row>
    <row r="15" spans="1:7" x14ac:dyDescent="0.3">
      <c r="A15" s="10" t="s">
        <v>1212</v>
      </c>
      <c r="B15" s="10" t="s">
        <v>1213</v>
      </c>
      <c r="C15" s="10" t="str">
        <f t="shared" si="0"/>
        <v>ochentaNACAD</v>
      </c>
      <c r="D15" t="s">
        <v>86</v>
      </c>
      <c r="E15" s="10" t="str">
        <f t="shared" si="1"/>
        <v>ochentaCOND</v>
      </c>
      <c r="F15" s="10" t="s">
        <v>3059</v>
      </c>
      <c r="G15" s="10"/>
    </row>
    <row r="16" spans="1:7" x14ac:dyDescent="0.3">
      <c r="A16" s="10" t="s">
        <v>1214</v>
      </c>
      <c r="B16" s="10" t="s">
        <v>1215</v>
      </c>
      <c r="C16" s="10" t="str">
        <f t="shared" si="0"/>
        <v>ochentayunoNACAD</v>
      </c>
      <c r="D16" t="s">
        <v>86</v>
      </c>
      <c r="E16" s="10" t="str">
        <f t="shared" si="1"/>
        <v>ochentayunoCOND</v>
      </c>
      <c r="F16" s="10" t="s">
        <v>3059</v>
      </c>
      <c r="G16" s="10"/>
    </row>
    <row r="17" spans="1:7" x14ac:dyDescent="0.3">
      <c r="A17" s="10" t="s">
        <v>1216</v>
      </c>
      <c r="B17" s="10" t="s">
        <v>1217</v>
      </c>
      <c r="C17" s="10" t="str">
        <f t="shared" si="0"/>
        <v>ochentaydosNACAD</v>
      </c>
      <c r="D17" t="s">
        <v>86</v>
      </c>
      <c r="E17" s="10" t="str">
        <f t="shared" si="1"/>
        <v>ochentaydosCOND</v>
      </c>
      <c r="F17" s="10" t="s">
        <v>3059</v>
      </c>
      <c r="G17" s="10"/>
    </row>
    <row r="18" spans="1:7" x14ac:dyDescent="0.3">
      <c r="A18" s="10" t="s">
        <v>1218</v>
      </c>
      <c r="B18" s="10" t="s">
        <v>1219</v>
      </c>
      <c r="C18" s="10" t="str">
        <f t="shared" si="0"/>
        <v>ochentaytresNACAD</v>
      </c>
      <c r="D18" t="s">
        <v>86</v>
      </c>
      <c r="E18" s="10" t="str">
        <f t="shared" si="1"/>
        <v>ochentaytresCOND</v>
      </c>
      <c r="F18" s="10" t="s">
        <v>3059</v>
      </c>
      <c r="G18" s="10"/>
    </row>
    <row r="19" spans="1:7" x14ac:dyDescent="0.3">
      <c r="A19" s="10" t="s">
        <v>1220</v>
      </c>
      <c r="B19" s="10" t="s">
        <v>1221</v>
      </c>
      <c r="C19" s="10" t="str">
        <f t="shared" si="0"/>
        <v>ochentaycuatroNACAD</v>
      </c>
      <c r="D19" t="s">
        <v>86</v>
      </c>
      <c r="E19" s="10" t="str">
        <f t="shared" si="1"/>
        <v>ochentaycuatroCOND</v>
      </c>
      <c r="F19" s="10" t="s">
        <v>3059</v>
      </c>
      <c r="G19" s="10"/>
    </row>
    <row r="20" spans="1:7" x14ac:dyDescent="0.3">
      <c r="A20" s="10" t="s">
        <v>1222</v>
      </c>
      <c r="B20" s="10" t="s">
        <v>1223</v>
      </c>
      <c r="C20" s="10" t="str">
        <f t="shared" si="0"/>
        <v>ochentaycincoNACAD</v>
      </c>
      <c r="D20" t="s">
        <v>86</v>
      </c>
      <c r="E20" s="10" t="str">
        <f t="shared" si="1"/>
        <v>ochentaycincoCOND</v>
      </c>
      <c r="F20" s="10" t="s">
        <v>3059</v>
      </c>
      <c r="G20" s="10"/>
    </row>
    <row r="21" spans="1:7" x14ac:dyDescent="0.3">
      <c r="A21" s="10" t="s">
        <v>1224</v>
      </c>
      <c r="B21" s="10" t="s">
        <v>1225</v>
      </c>
      <c r="C21" s="10" t="str">
        <f t="shared" si="0"/>
        <v>ochentayseisNACAD</v>
      </c>
      <c r="D21" t="s">
        <v>86</v>
      </c>
      <c r="E21" s="10" t="str">
        <f t="shared" si="1"/>
        <v>ochentayseisCOND</v>
      </c>
      <c r="F21" s="10" t="s">
        <v>3059</v>
      </c>
      <c r="G21" s="10"/>
    </row>
    <row r="22" spans="1:7" x14ac:dyDescent="0.3">
      <c r="A22" s="10" t="s">
        <v>1226</v>
      </c>
      <c r="B22" s="10" t="s">
        <v>1227</v>
      </c>
      <c r="C22" s="10" t="str">
        <f t="shared" si="0"/>
        <v>ochentaysieteNACAD</v>
      </c>
      <c r="D22" t="s">
        <v>86</v>
      </c>
      <c r="E22" s="10" t="str">
        <f t="shared" si="1"/>
        <v>ochentaysieteCOND</v>
      </c>
      <c r="F22" s="10" t="s">
        <v>3059</v>
      </c>
      <c r="G22" s="10"/>
    </row>
    <row r="23" spans="1:7" x14ac:dyDescent="0.3">
      <c r="A23" s="10" t="s">
        <v>1228</v>
      </c>
      <c r="B23" s="10" t="s">
        <v>1229</v>
      </c>
      <c r="C23" s="10" t="str">
        <f t="shared" si="0"/>
        <v>ochentayochoNACAD</v>
      </c>
      <c r="D23" t="s">
        <v>86</v>
      </c>
      <c r="E23" s="10" t="str">
        <f t="shared" si="1"/>
        <v>ochentayochoCOND</v>
      </c>
      <c r="F23" s="10" t="s">
        <v>3059</v>
      </c>
      <c r="G23" s="10"/>
    </row>
    <row r="24" spans="1:7" x14ac:dyDescent="0.3">
      <c r="A24" s="10" t="s">
        <v>1230</v>
      </c>
      <c r="B24" s="10" t="s">
        <v>1231</v>
      </c>
      <c r="C24" s="10" t="str">
        <f t="shared" si="0"/>
        <v>ochentaynueveNACAD</v>
      </c>
      <c r="D24" t="s">
        <v>86</v>
      </c>
      <c r="E24" s="10" t="str">
        <f t="shared" si="1"/>
        <v>ochentaynueveCOND</v>
      </c>
      <c r="F24" s="10" t="s">
        <v>3059</v>
      </c>
      <c r="G24" s="10"/>
    </row>
    <row r="25" spans="1:7" x14ac:dyDescent="0.3">
      <c r="A25" s="10" t="s">
        <v>1232</v>
      </c>
      <c r="B25" s="10" t="s">
        <v>1233</v>
      </c>
      <c r="C25" s="10" t="str">
        <f t="shared" si="0"/>
        <v>noventaNACAD</v>
      </c>
      <c r="D25" t="s">
        <v>86</v>
      </c>
      <c r="E25" s="10" t="str">
        <f t="shared" si="1"/>
        <v>noventaCOND</v>
      </c>
      <c r="F25" s="10" t="s">
        <v>3059</v>
      </c>
      <c r="G25" s="10"/>
    </row>
    <row r="26" spans="1:7" x14ac:dyDescent="0.3">
      <c r="A26" s="10" t="s">
        <v>1234</v>
      </c>
      <c r="B26" s="10" t="s">
        <v>1235</v>
      </c>
      <c r="C26" s="10" t="str">
        <f t="shared" si="0"/>
        <v>noventayunoNACAD</v>
      </c>
      <c r="D26" t="s">
        <v>86</v>
      </c>
      <c r="E26" s="10" t="str">
        <f t="shared" si="1"/>
        <v>noventayunoCOND</v>
      </c>
      <c r="F26" s="10" t="s">
        <v>3059</v>
      </c>
      <c r="G26" s="10"/>
    </row>
    <row r="27" spans="1:7" x14ac:dyDescent="0.3">
      <c r="A27" s="10" t="s">
        <v>1236</v>
      </c>
      <c r="B27" s="10" t="s">
        <v>1237</v>
      </c>
      <c r="C27" s="10" t="str">
        <f t="shared" si="0"/>
        <v>noventaydosNACAD</v>
      </c>
      <c r="D27" t="s">
        <v>86</v>
      </c>
      <c r="E27" s="10" t="str">
        <f t="shared" si="1"/>
        <v>noventaydosCOND</v>
      </c>
      <c r="F27" s="10" t="s">
        <v>3059</v>
      </c>
      <c r="G27" s="10"/>
    </row>
    <row r="28" spans="1:7" x14ac:dyDescent="0.3">
      <c r="A28" s="10" t="s">
        <v>1238</v>
      </c>
      <c r="B28" s="10" t="s">
        <v>1239</v>
      </c>
      <c r="C28" s="10" t="str">
        <f t="shared" si="0"/>
        <v>noventaytresNACAD</v>
      </c>
      <c r="D28" t="s">
        <v>86</v>
      </c>
      <c r="E28" s="10" t="str">
        <f t="shared" si="1"/>
        <v>noventaytresCOND</v>
      </c>
      <c r="F28" s="10" t="s">
        <v>3059</v>
      </c>
      <c r="G28" s="10"/>
    </row>
    <row r="29" spans="1:7" x14ac:dyDescent="0.3">
      <c r="A29" s="10" t="s">
        <v>1240</v>
      </c>
      <c r="B29" s="10" t="s">
        <v>1241</v>
      </c>
      <c r="C29" s="10" t="str">
        <f t="shared" si="0"/>
        <v>noventaycuatroNACAD</v>
      </c>
      <c r="D29" t="s">
        <v>86</v>
      </c>
      <c r="E29" s="10" t="str">
        <f t="shared" si="1"/>
        <v>noventaycuatroCOND</v>
      </c>
      <c r="F29" s="10" t="s">
        <v>3059</v>
      </c>
      <c r="G29" s="10"/>
    </row>
    <row r="30" spans="1:7" x14ac:dyDescent="0.3">
      <c r="A30" s="10" t="s">
        <v>1242</v>
      </c>
      <c r="B30" s="10" t="s">
        <v>1243</v>
      </c>
      <c r="C30" s="10" t="str">
        <f t="shared" si="0"/>
        <v>noventaycincoNACAD</v>
      </c>
      <c r="D30" t="s">
        <v>86</v>
      </c>
      <c r="E30" s="10" t="str">
        <f t="shared" si="1"/>
        <v>noventaycincoCOND</v>
      </c>
      <c r="F30" s="10" t="s">
        <v>3059</v>
      </c>
      <c r="G30" s="10"/>
    </row>
    <row r="31" spans="1:7" x14ac:dyDescent="0.3">
      <c r="A31" s="10" t="s">
        <v>1244</v>
      </c>
      <c r="B31" s="10" t="s">
        <v>1245</v>
      </c>
      <c r="C31" s="10" t="str">
        <f t="shared" si="0"/>
        <v>noventayseisNACAD</v>
      </c>
      <c r="D31" t="s">
        <v>86</v>
      </c>
      <c r="E31" s="10" t="str">
        <f t="shared" si="1"/>
        <v>noventayseisCOND</v>
      </c>
      <c r="F31" s="10" t="s">
        <v>3059</v>
      </c>
      <c r="G31" s="10"/>
    </row>
    <row r="32" spans="1:7" x14ac:dyDescent="0.3">
      <c r="A32" s="10" t="s">
        <v>1246</v>
      </c>
      <c r="B32" s="10" t="s">
        <v>1247</v>
      </c>
      <c r="C32" s="10" t="str">
        <f t="shared" si="0"/>
        <v>noventaysieteNACAD</v>
      </c>
      <c r="D32" t="s">
        <v>86</v>
      </c>
      <c r="E32" s="10" t="str">
        <f t="shared" si="1"/>
        <v>noventaysieteCOND</v>
      </c>
      <c r="F32" s="10" t="s">
        <v>3059</v>
      </c>
      <c r="G32" s="10"/>
    </row>
    <row r="33" spans="1:7" x14ac:dyDescent="0.3">
      <c r="A33" s="10" t="s">
        <v>1248</v>
      </c>
      <c r="B33" s="10" t="s">
        <v>1249</v>
      </c>
      <c r="C33" s="10" t="str">
        <f t="shared" si="0"/>
        <v>noventayochoNACAD</v>
      </c>
      <c r="D33" t="s">
        <v>86</v>
      </c>
      <c r="E33" s="10" t="str">
        <f t="shared" si="1"/>
        <v>noventayochoCOND</v>
      </c>
      <c r="F33" s="10" t="s">
        <v>3059</v>
      </c>
      <c r="G33" s="10"/>
    </row>
    <row r="34" spans="1:7" x14ac:dyDescent="0.3">
      <c r="A34" s="10" t="s">
        <v>1250</v>
      </c>
      <c r="B34" s="10" t="s">
        <v>1251</v>
      </c>
      <c r="C34" s="10" t="str">
        <f t="shared" si="0"/>
        <v>noventaynueveNACAD</v>
      </c>
      <c r="D34" t="s">
        <v>86</v>
      </c>
      <c r="E34" s="10" t="str">
        <f t="shared" si="1"/>
        <v>noventaynueveCOND</v>
      </c>
      <c r="F34" s="10" t="s">
        <v>3059</v>
      </c>
      <c r="G34" s="10"/>
    </row>
    <row r="35" spans="1:7" x14ac:dyDescent="0.3">
      <c r="A35" s="10" t="s">
        <v>1252</v>
      </c>
      <c r="B35" s="10" t="s">
        <v>1253</v>
      </c>
      <c r="C35" s="10" t="str">
        <f t="shared" si="0"/>
        <v>cienNACAD</v>
      </c>
      <c r="D35" t="s">
        <v>86</v>
      </c>
      <c r="E35" s="10" t="str">
        <f t="shared" si="1"/>
        <v>cienCOND</v>
      </c>
      <c r="F35" s="10" t="s">
        <v>3059</v>
      </c>
      <c r="G35" s="10"/>
    </row>
    <row r="36" spans="1:7" x14ac:dyDescent="0.3">
      <c r="A36" s="10" t="s">
        <v>1254</v>
      </c>
      <c r="B36" s="10" t="s">
        <v>1255</v>
      </c>
      <c r="C36" s="10" t="str">
        <f t="shared" si="0"/>
        <v>cientounoNACAD</v>
      </c>
      <c r="D36" t="s">
        <v>86</v>
      </c>
      <c r="E36" s="10" t="str">
        <f t="shared" si="1"/>
        <v>cientounoCOND</v>
      </c>
      <c r="F36" s="10" t="s">
        <v>3059</v>
      </c>
      <c r="G36" s="10"/>
    </row>
    <row r="37" spans="1:7" x14ac:dyDescent="0.3">
      <c r="A37" s="10" t="s">
        <v>1256</v>
      </c>
      <c r="B37" s="10" t="s">
        <v>1257</v>
      </c>
      <c r="C37" s="10" t="str">
        <f t="shared" si="0"/>
        <v>cientodosNACAD</v>
      </c>
      <c r="D37" t="s">
        <v>86</v>
      </c>
      <c r="E37" s="10" t="str">
        <f t="shared" si="1"/>
        <v>cientodosCOND</v>
      </c>
      <c r="F37" s="10" t="s">
        <v>3059</v>
      </c>
      <c r="G37" s="10"/>
    </row>
    <row r="38" spans="1:7" x14ac:dyDescent="0.3">
      <c r="A38" s="10" t="s">
        <v>1258</v>
      </c>
      <c r="B38" s="10" t="s">
        <v>1259</v>
      </c>
      <c r="C38" s="10" t="str">
        <f t="shared" si="0"/>
        <v>cientotresNACAD</v>
      </c>
      <c r="D38" t="s">
        <v>86</v>
      </c>
      <c r="E38" s="10" t="str">
        <f t="shared" si="1"/>
        <v>cientotresCOND</v>
      </c>
      <c r="F38" s="10" t="s">
        <v>3059</v>
      </c>
      <c r="G38" s="10"/>
    </row>
    <row r="39" spans="1:7" x14ac:dyDescent="0.3">
      <c r="A39" s="10" t="s">
        <v>1260</v>
      </c>
      <c r="B39" s="10" t="s">
        <v>1261</v>
      </c>
      <c r="C39" s="10" t="str">
        <f t="shared" si="0"/>
        <v>cientocuatroNACAD</v>
      </c>
      <c r="D39" t="s">
        <v>86</v>
      </c>
      <c r="E39" s="10" t="str">
        <f t="shared" si="1"/>
        <v>cientocuatroCOND</v>
      </c>
      <c r="F39" s="10" t="s">
        <v>3059</v>
      </c>
      <c r="G39" s="10"/>
    </row>
    <row r="40" spans="1:7" x14ac:dyDescent="0.3">
      <c r="A40" s="10" t="s">
        <v>1262</v>
      </c>
      <c r="B40" s="10" t="s">
        <v>1263</v>
      </c>
      <c r="C40" s="10" t="str">
        <f t="shared" si="0"/>
        <v>cientocincoNACAD</v>
      </c>
      <c r="D40" t="s">
        <v>86</v>
      </c>
      <c r="E40" s="10" t="str">
        <f t="shared" si="1"/>
        <v>cientocincoCOND</v>
      </c>
      <c r="F40" s="10" t="s">
        <v>3059</v>
      </c>
      <c r="G40" s="10"/>
    </row>
    <row r="41" spans="1:7" x14ac:dyDescent="0.3">
      <c r="A41" s="10" t="s">
        <v>1264</v>
      </c>
      <c r="B41" s="10" t="s">
        <v>1265</v>
      </c>
      <c r="C41" s="10" t="str">
        <f t="shared" si="0"/>
        <v>cientoseisNACAD</v>
      </c>
      <c r="D41" t="s">
        <v>86</v>
      </c>
      <c r="E41" s="10" t="str">
        <f t="shared" si="1"/>
        <v>cientoseisCOND</v>
      </c>
      <c r="F41" s="10" t="s">
        <v>3059</v>
      </c>
      <c r="G41" s="10"/>
    </row>
    <row r="42" spans="1:7" x14ac:dyDescent="0.3">
      <c r="A42" s="10" t="s">
        <v>1266</v>
      </c>
      <c r="B42" s="10" t="s">
        <v>1267</v>
      </c>
      <c r="C42" s="10" t="str">
        <f t="shared" si="0"/>
        <v>cientosieteNACAD</v>
      </c>
      <c r="D42" t="s">
        <v>86</v>
      </c>
      <c r="E42" s="10" t="str">
        <f t="shared" si="1"/>
        <v>cientosieteCOND</v>
      </c>
      <c r="F42" s="10" t="s">
        <v>3059</v>
      </c>
      <c r="G42" s="10"/>
    </row>
    <row r="43" spans="1:7" x14ac:dyDescent="0.3">
      <c r="A43" s="10" t="s">
        <v>1268</v>
      </c>
      <c r="B43" s="10" t="s">
        <v>1269</v>
      </c>
      <c r="C43" s="10" t="str">
        <f t="shared" si="0"/>
        <v>cientoochoNACAD</v>
      </c>
      <c r="D43" t="s">
        <v>86</v>
      </c>
      <c r="E43" s="10" t="str">
        <f t="shared" si="1"/>
        <v>cientoochoCOND</v>
      </c>
      <c r="F43" s="10" t="s">
        <v>3059</v>
      </c>
      <c r="G43" s="10"/>
    </row>
    <row r="44" spans="1:7" x14ac:dyDescent="0.3">
      <c r="A44" s="10" t="s">
        <v>1270</v>
      </c>
      <c r="B44" s="10" t="s">
        <v>1271</v>
      </c>
      <c r="C44" s="10" t="str">
        <f t="shared" si="0"/>
        <v>cientonueveNACAD</v>
      </c>
      <c r="D44" t="s">
        <v>86</v>
      </c>
      <c r="E44" s="10" t="str">
        <f t="shared" si="1"/>
        <v>cientonueveCOND</v>
      </c>
      <c r="F44" s="10" t="s">
        <v>3059</v>
      </c>
      <c r="G44" s="10"/>
    </row>
    <row r="45" spans="1:7" x14ac:dyDescent="0.3">
      <c r="A45" s="10" t="s">
        <v>1272</v>
      </c>
      <c r="B45" s="10" t="s">
        <v>1273</v>
      </c>
      <c r="C45" s="10" t="str">
        <f t="shared" si="0"/>
        <v>cientodiezNACAD</v>
      </c>
      <c r="D45" t="s">
        <v>86</v>
      </c>
      <c r="E45" s="10" t="str">
        <f t="shared" si="1"/>
        <v>cientodiezCOND</v>
      </c>
      <c r="F45" s="10" t="s">
        <v>3059</v>
      </c>
      <c r="G45" s="10"/>
    </row>
    <row r="46" spans="1:7" x14ac:dyDescent="0.3">
      <c r="A46" s="10" t="s">
        <v>1274</v>
      </c>
      <c r="B46" s="10" t="s">
        <v>1275</v>
      </c>
      <c r="C46" s="10" t="str">
        <f t="shared" si="0"/>
        <v>cientoonceNACAD</v>
      </c>
      <c r="D46" t="s">
        <v>86</v>
      </c>
      <c r="E46" s="10" t="str">
        <f t="shared" si="1"/>
        <v>cientoonceCOND</v>
      </c>
      <c r="F46" s="10" t="s">
        <v>3059</v>
      </c>
      <c r="G46" s="10"/>
    </row>
    <row r="47" spans="1:7" x14ac:dyDescent="0.3">
      <c r="A47" s="10" t="s">
        <v>1276</v>
      </c>
      <c r="B47" s="10" t="s">
        <v>1277</v>
      </c>
      <c r="C47" s="10" t="str">
        <f t="shared" si="0"/>
        <v>cientodoceNACAD</v>
      </c>
      <c r="D47" t="s">
        <v>86</v>
      </c>
      <c r="E47" s="10" t="str">
        <f t="shared" si="1"/>
        <v>cientodoceCOND</v>
      </c>
      <c r="F47" s="10" t="s">
        <v>3059</v>
      </c>
      <c r="G47" s="10"/>
    </row>
    <row r="48" spans="1:7" x14ac:dyDescent="0.3">
      <c r="A48" s="10" t="s">
        <v>1278</v>
      </c>
      <c r="B48" s="10" t="s">
        <v>1279</v>
      </c>
      <c r="C48" s="10" t="str">
        <f t="shared" si="0"/>
        <v>cientotreceNACAD</v>
      </c>
      <c r="D48" t="s">
        <v>86</v>
      </c>
      <c r="E48" s="10" t="str">
        <f t="shared" si="1"/>
        <v>cientotreceCOND</v>
      </c>
      <c r="F48" s="10" t="s">
        <v>3059</v>
      </c>
      <c r="G48" s="10"/>
    </row>
    <row r="49" spans="1:7" x14ac:dyDescent="0.3">
      <c r="A49" s="10" t="s">
        <v>1280</v>
      </c>
      <c r="B49" s="10" t="s">
        <v>1281</v>
      </c>
      <c r="C49" s="10" t="str">
        <f t="shared" si="0"/>
        <v>cientocatorceNACAD</v>
      </c>
      <c r="D49" t="s">
        <v>86</v>
      </c>
      <c r="E49" s="10" t="str">
        <f t="shared" si="1"/>
        <v>cientocatorceCOND</v>
      </c>
      <c r="F49" s="10" t="s">
        <v>3059</v>
      </c>
      <c r="G49" s="10"/>
    </row>
    <row r="50" spans="1:7" x14ac:dyDescent="0.3">
      <c r="A50" s="10" t="s">
        <v>1282</v>
      </c>
      <c r="B50" s="10" t="s">
        <v>1283</v>
      </c>
      <c r="C50" s="10" t="str">
        <f t="shared" si="0"/>
        <v>cientoquinceNACAD</v>
      </c>
      <c r="D50" t="s">
        <v>86</v>
      </c>
      <c r="E50" s="10" t="str">
        <f t="shared" si="1"/>
        <v>cientoquinceCOND</v>
      </c>
      <c r="F50" s="10" t="s">
        <v>3059</v>
      </c>
      <c r="G50" s="10"/>
    </row>
    <row r="51" spans="1:7" x14ac:dyDescent="0.3">
      <c r="A51" s="10" t="s">
        <v>1284</v>
      </c>
      <c r="B51" s="10" t="s">
        <v>1285</v>
      </c>
      <c r="C51" s="10" t="str">
        <f t="shared" si="0"/>
        <v>cientodiecieisNACAD</v>
      </c>
      <c r="D51" t="s">
        <v>86</v>
      </c>
      <c r="E51" s="10" t="str">
        <f t="shared" si="1"/>
        <v>cientodiecieisCOND</v>
      </c>
      <c r="F51" s="10" t="s">
        <v>3059</v>
      </c>
      <c r="G51" s="10"/>
    </row>
    <row r="52" spans="1:7" x14ac:dyDescent="0.3">
      <c r="A52" s="10" t="s">
        <v>1286</v>
      </c>
      <c r="B52" s="10" t="s">
        <v>1287</v>
      </c>
      <c r="C52" s="10" t="str">
        <f t="shared" si="0"/>
        <v>cientodiecisieteNACAD</v>
      </c>
      <c r="D52" t="s">
        <v>86</v>
      </c>
      <c r="E52" s="10" t="str">
        <f t="shared" si="1"/>
        <v>cientodiecisieteCOND</v>
      </c>
      <c r="F52" s="10" t="s">
        <v>3059</v>
      </c>
      <c r="G52" s="10"/>
    </row>
    <row r="53" spans="1:7" x14ac:dyDescent="0.3">
      <c r="A53" s="10" t="s">
        <v>1288</v>
      </c>
      <c r="B53" s="10" t="s">
        <v>1289</v>
      </c>
      <c r="C53" s="10" t="str">
        <f t="shared" si="0"/>
        <v>cientodieciochoNACAD</v>
      </c>
      <c r="D53" t="s">
        <v>86</v>
      </c>
      <c r="E53" s="10" t="str">
        <f t="shared" si="1"/>
        <v>cientodieciochoCOND</v>
      </c>
      <c r="F53" s="10" t="s">
        <v>3059</v>
      </c>
      <c r="G53" s="10"/>
    </row>
    <row r="54" spans="1:7" x14ac:dyDescent="0.3">
      <c r="A54" s="10" t="s">
        <v>1290</v>
      </c>
      <c r="B54" s="10" t="s">
        <v>1291</v>
      </c>
      <c r="C54" s="10" t="str">
        <f t="shared" si="0"/>
        <v>cientodiecinueveNACAD</v>
      </c>
      <c r="D54" t="s">
        <v>86</v>
      </c>
      <c r="E54" s="10" t="str">
        <f t="shared" si="1"/>
        <v>cientodiecinueveCOND</v>
      </c>
      <c r="F54" s="10" t="s">
        <v>3059</v>
      </c>
      <c r="G54" s="10"/>
    </row>
    <row r="55" spans="1:7" x14ac:dyDescent="0.3">
      <c r="A55" s="10" t="s">
        <v>1292</v>
      </c>
      <c r="B55" s="10" t="s">
        <v>1293</v>
      </c>
      <c r="C55" s="10" t="str">
        <f t="shared" si="0"/>
        <v>cientoveinteNACAD</v>
      </c>
      <c r="D55" t="s">
        <v>86</v>
      </c>
      <c r="E55" s="10" t="str">
        <f t="shared" si="1"/>
        <v>cientoveinteCOND</v>
      </c>
      <c r="F55" s="10" t="s">
        <v>3059</v>
      </c>
      <c r="G55" s="10"/>
    </row>
    <row r="56" spans="1:7" x14ac:dyDescent="0.3">
      <c r="A56" s="10" t="s">
        <v>1294</v>
      </c>
      <c r="B56" s="10" t="s">
        <v>1295</v>
      </c>
      <c r="C56" s="10" t="str">
        <f t="shared" si="0"/>
        <v>cientoveintiunoNACAD</v>
      </c>
      <c r="D56" t="s">
        <v>86</v>
      </c>
      <c r="E56" s="10" t="str">
        <f t="shared" si="1"/>
        <v>cientoveintiunoCOND</v>
      </c>
      <c r="F56" s="10" t="s">
        <v>3059</v>
      </c>
      <c r="G56" s="10"/>
    </row>
    <row r="57" spans="1:7" x14ac:dyDescent="0.3">
      <c r="A57" s="10" t="s">
        <v>1296</v>
      </c>
      <c r="B57" s="10" t="s">
        <v>1297</v>
      </c>
      <c r="C57" s="10" t="str">
        <f t="shared" si="0"/>
        <v>cientoveintidosNACAD</v>
      </c>
      <c r="D57" t="s">
        <v>86</v>
      </c>
      <c r="E57" s="10" t="str">
        <f t="shared" si="1"/>
        <v>cientoveintidosCOND</v>
      </c>
      <c r="F57" s="10" t="s">
        <v>3059</v>
      </c>
      <c r="G57" s="10"/>
    </row>
    <row r="58" spans="1:7" x14ac:dyDescent="0.3">
      <c r="A58" s="10" t="s">
        <v>1298</v>
      </c>
      <c r="B58" s="10" t="s">
        <v>1299</v>
      </c>
      <c r="C58" s="10" t="str">
        <f t="shared" si="0"/>
        <v>cientoveintitresNACAD</v>
      </c>
      <c r="D58" t="s">
        <v>86</v>
      </c>
      <c r="E58" s="10" t="str">
        <f t="shared" si="1"/>
        <v>cientoveintitresCOND</v>
      </c>
      <c r="F58" s="10" t="s">
        <v>3059</v>
      </c>
      <c r="G58" s="10"/>
    </row>
    <row r="59" spans="1:7" x14ac:dyDescent="0.3">
      <c r="A59" s="10" t="s">
        <v>1300</v>
      </c>
      <c r="B59" s="10" t="s">
        <v>1301</v>
      </c>
      <c r="C59" s="10" t="str">
        <f t="shared" si="0"/>
        <v>cientoveinticuatroNACAD</v>
      </c>
      <c r="D59" t="s">
        <v>86</v>
      </c>
      <c r="E59" s="10" t="str">
        <f t="shared" si="1"/>
        <v>cientoveinticuatroCOND</v>
      </c>
      <c r="F59" s="10" t="s">
        <v>3059</v>
      </c>
      <c r="G59" s="10"/>
    </row>
    <row r="60" spans="1:7" x14ac:dyDescent="0.3">
      <c r="A60" s="10" t="s">
        <v>1302</v>
      </c>
      <c r="B60" s="10" t="s">
        <v>1303</v>
      </c>
      <c r="C60" s="10" t="str">
        <f t="shared" si="0"/>
        <v>cientoveinticincoNACAD</v>
      </c>
      <c r="D60" t="s">
        <v>86</v>
      </c>
      <c r="E60" s="10" t="str">
        <f t="shared" si="1"/>
        <v>cientoveinticincoCOND</v>
      </c>
      <c r="F60" s="10" t="s">
        <v>3059</v>
      </c>
      <c r="G60" s="10"/>
    </row>
    <row r="61" spans="1:7" x14ac:dyDescent="0.3">
      <c r="A61" s="10" t="s">
        <v>1304</v>
      </c>
      <c r="B61" s="10" t="s">
        <v>1305</v>
      </c>
      <c r="C61" s="10" t="str">
        <f t="shared" si="0"/>
        <v>cientoveintiseisNACAD</v>
      </c>
      <c r="D61" t="s">
        <v>86</v>
      </c>
      <c r="E61" s="10" t="str">
        <f t="shared" si="1"/>
        <v>cientoveintiseisCOND</v>
      </c>
      <c r="F61" s="10" t="s">
        <v>3059</v>
      </c>
      <c r="G61" s="10"/>
    </row>
    <row r="62" spans="1:7" x14ac:dyDescent="0.3">
      <c r="A62" s="10" t="s">
        <v>1306</v>
      </c>
      <c r="B62" s="10" t="s">
        <v>1307</v>
      </c>
      <c r="C62" s="10" t="str">
        <f t="shared" si="0"/>
        <v>cientoveintisieteNACAD</v>
      </c>
      <c r="D62" t="s">
        <v>86</v>
      </c>
      <c r="E62" s="10" t="str">
        <f t="shared" si="1"/>
        <v>cientoveintisieteCOND</v>
      </c>
      <c r="F62" s="10" t="s">
        <v>3059</v>
      </c>
      <c r="G62" s="10"/>
    </row>
    <row r="63" spans="1:7" x14ac:dyDescent="0.3">
      <c r="A63" s="10" t="s">
        <v>1308</v>
      </c>
      <c r="B63" s="10" t="s">
        <v>1309</v>
      </c>
      <c r="C63" s="10" t="str">
        <f t="shared" si="0"/>
        <v>cientoveintiochoNACAD</v>
      </c>
      <c r="D63" t="s">
        <v>86</v>
      </c>
      <c r="E63" s="10" t="str">
        <f t="shared" si="1"/>
        <v>cientoveintiochoCOND</v>
      </c>
      <c r="F63" s="10" t="s">
        <v>3059</v>
      </c>
      <c r="G63" s="10"/>
    </row>
    <row r="64" spans="1:7" x14ac:dyDescent="0.3">
      <c r="A64" s="10" t="s">
        <v>1310</v>
      </c>
      <c r="B64" s="10" t="s">
        <v>1311</v>
      </c>
      <c r="C64" s="10" t="str">
        <f t="shared" si="0"/>
        <v>cientoveintinueveNACAD</v>
      </c>
      <c r="D64" t="s">
        <v>86</v>
      </c>
      <c r="E64" s="10" t="str">
        <f t="shared" si="1"/>
        <v>cientoveintinueveCOND</v>
      </c>
      <c r="F64" s="10" t="s">
        <v>3059</v>
      </c>
      <c r="G64" s="10"/>
    </row>
    <row r="65" spans="1:7" x14ac:dyDescent="0.3">
      <c r="A65" s="10" t="s">
        <v>1312</v>
      </c>
      <c r="B65" s="10" t="s">
        <v>1313</v>
      </c>
      <c r="C65" s="10" t="str">
        <f t="shared" si="0"/>
        <v>cientotreintaNACAD</v>
      </c>
      <c r="D65" t="s">
        <v>86</v>
      </c>
      <c r="E65" s="10" t="str">
        <f t="shared" si="1"/>
        <v>cientotreintaCOND</v>
      </c>
      <c r="F65" s="10" t="s">
        <v>3059</v>
      </c>
      <c r="G65" s="10"/>
    </row>
    <row r="66" spans="1:7" x14ac:dyDescent="0.3">
      <c r="A66" s="10" t="s">
        <v>1314</v>
      </c>
      <c r="B66" s="10" t="s">
        <v>1315</v>
      </c>
      <c r="C66" s="10" t="str">
        <f t="shared" si="0"/>
        <v>cientotreintayunoNACAD</v>
      </c>
      <c r="D66" t="s">
        <v>86</v>
      </c>
      <c r="E66" s="10" t="str">
        <f t="shared" si="1"/>
        <v>cientotreintayunoCOND</v>
      </c>
      <c r="F66" s="10" t="s">
        <v>3059</v>
      </c>
      <c r="G66" s="10"/>
    </row>
    <row r="67" spans="1:7" x14ac:dyDescent="0.3">
      <c r="A67" s="10" t="s">
        <v>1316</v>
      </c>
      <c r="B67" s="10" t="s">
        <v>1317</v>
      </c>
      <c r="C67" s="10" t="str">
        <f t="shared" si="0"/>
        <v>cientotreintaydosNACAD</v>
      </c>
      <c r="D67" t="s">
        <v>86</v>
      </c>
      <c r="E67" s="10" t="str">
        <f t="shared" si="1"/>
        <v>cientotreintaydosCOND</v>
      </c>
      <c r="F67" s="10" t="s">
        <v>3059</v>
      </c>
      <c r="G67" s="10"/>
    </row>
    <row r="68" spans="1:7" x14ac:dyDescent="0.3">
      <c r="A68" s="10" t="s">
        <v>1318</v>
      </c>
      <c r="B68" s="10" t="s">
        <v>1319</v>
      </c>
      <c r="C68" s="10" t="str">
        <f t="shared" si="0"/>
        <v>cientotreintaytresNACAD</v>
      </c>
      <c r="D68" t="s">
        <v>86</v>
      </c>
      <c r="E68" s="10" t="str">
        <f t="shared" si="1"/>
        <v>cientotreintaytresCOND</v>
      </c>
      <c r="F68" s="10" t="s">
        <v>3059</v>
      </c>
      <c r="G68" s="10"/>
    </row>
    <row r="69" spans="1:7" x14ac:dyDescent="0.3">
      <c r="A69" s="10" t="s">
        <v>1320</v>
      </c>
      <c r="B69" s="10" t="s">
        <v>1321</v>
      </c>
      <c r="C69" s="10" t="str">
        <f t="shared" ref="C69:C85" si="2">CONCATENATE(B69,"NACAD")</f>
        <v>cientotreintaycuatroNACAD</v>
      </c>
      <c r="D69" t="s">
        <v>86</v>
      </c>
      <c r="E69" s="10" t="str">
        <f t="shared" ref="E69:E85" si="3">CONCATENATE(B69,"COND")</f>
        <v>cientotreintaycuatroCOND</v>
      </c>
      <c r="F69" s="10" t="s">
        <v>3059</v>
      </c>
      <c r="G69" s="10"/>
    </row>
    <row r="70" spans="1:7" x14ac:dyDescent="0.3">
      <c r="A70" s="10" t="s">
        <v>1322</v>
      </c>
      <c r="B70" s="10" t="s">
        <v>1323</v>
      </c>
      <c r="C70" s="10" t="str">
        <f t="shared" si="2"/>
        <v>cientotreintaycincoNACAD</v>
      </c>
      <c r="D70" t="s">
        <v>86</v>
      </c>
      <c r="E70" s="10" t="str">
        <f t="shared" si="3"/>
        <v>cientotreintaycincoCOND</v>
      </c>
      <c r="F70" s="10" t="s">
        <v>3059</v>
      </c>
      <c r="G70" s="10"/>
    </row>
    <row r="71" spans="1:7" x14ac:dyDescent="0.3">
      <c r="A71" s="10" t="s">
        <v>1324</v>
      </c>
      <c r="B71" s="10" t="s">
        <v>1325</v>
      </c>
      <c r="C71" s="10" t="str">
        <f t="shared" si="2"/>
        <v>cientotreintayseisNACAD</v>
      </c>
      <c r="D71" t="s">
        <v>86</v>
      </c>
      <c r="E71" s="10" t="str">
        <f t="shared" si="3"/>
        <v>cientotreintayseisCOND</v>
      </c>
      <c r="F71" s="10" t="s">
        <v>3059</v>
      </c>
      <c r="G71" s="10"/>
    </row>
    <row r="72" spans="1:7" x14ac:dyDescent="0.3">
      <c r="A72" s="10" t="s">
        <v>1326</v>
      </c>
      <c r="B72" s="10" t="s">
        <v>1327</v>
      </c>
      <c r="C72" s="10" t="str">
        <f t="shared" si="2"/>
        <v>cientotreintaysieteNACAD</v>
      </c>
      <c r="D72" t="s">
        <v>86</v>
      </c>
      <c r="E72" s="10" t="str">
        <f t="shared" si="3"/>
        <v>cientotreintaysieteCOND</v>
      </c>
      <c r="F72" s="10" t="s">
        <v>3059</v>
      </c>
      <c r="G72" s="10"/>
    </row>
    <row r="73" spans="1:7" x14ac:dyDescent="0.3">
      <c r="A73" s="10" t="s">
        <v>1328</v>
      </c>
      <c r="B73" s="10" t="s">
        <v>1329</v>
      </c>
      <c r="C73" s="10" t="str">
        <f t="shared" si="2"/>
        <v>cientotreintayochoNACAD</v>
      </c>
      <c r="D73" t="s">
        <v>86</v>
      </c>
      <c r="E73" s="10" t="str">
        <f t="shared" si="3"/>
        <v>cientotreintayochoCOND</v>
      </c>
      <c r="F73" s="10" t="s">
        <v>3059</v>
      </c>
      <c r="G73" s="10"/>
    </row>
    <row r="74" spans="1:7" x14ac:dyDescent="0.3">
      <c r="A74" s="10" t="s">
        <v>1330</v>
      </c>
      <c r="B74" s="10" t="s">
        <v>1331</v>
      </c>
      <c r="C74" s="10" t="str">
        <f t="shared" si="2"/>
        <v>cientotreintaynueveNACAD</v>
      </c>
      <c r="D74" t="s">
        <v>86</v>
      </c>
      <c r="E74" s="10" t="str">
        <f t="shared" si="3"/>
        <v>cientotreintaynueveCOND</v>
      </c>
      <c r="F74" s="10" t="s">
        <v>3059</v>
      </c>
      <c r="G74" s="10"/>
    </row>
    <row r="75" spans="1:7" x14ac:dyDescent="0.3">
      <c r="A75" s="10" t="s">
        <v>1332</v>
      </c>
      <c r="B75" s="10" t="s">
        <v>1333</v>
      </c>
      <c r="C75" s="10" t="str">
        <f t="shared" si="2"/>
        <v>cientocuarentaNACAD</v>
      </c>
      <c r="D75" t="s">
        <v>86</v>
      </c>
      <c r="E75" s="10" t="str">
        <f t="shared" si="3"/>
        <v>cientocuarentaCOND</v>
      </c>
      <c r="F75" s="10" t="s">
        <v>3059</v>
      </c>
      <c r="G75" s="10"/>
    </row>
    <row r="76" spans="1:7" x14ac:dyDescent="0.3">
      <c r="A76" s="10" t="s">
        <v>1334</v>
      </c>
      <c r="B76" s="10" t="s">
        <v>1335</v>
      </c>
      <c r="C76" s="10" t="str">
        <f t="shared" si="2"/>
        <v>cientocuarentayunoNACAD</v>
      </c>
      <c r="D76" t="s">
        <v>86</v>
      </c>
      <c r="E76" s="10" t="str">
        <f t="shared" si="3"/>
        <v>cientocuarentayunoCOND</v>
      </c>
      <c r="F76" s="10" t="s">
        <v>3059</v>
      </c>
      <c r="G76" s="10"/>
    </row>
    <row r="77" spans="1:7" x14ac:dyDescent="0.3">
      <c r="A77" s="10" t="s">
        <v>1336</v>
      </c>
      <c r="B77" s="10" t="s">
        <v>1337</v>
      </c>
      <c r="C77" s="10" t="str">
        <f t="shared" si="2"/>
        <v>cientocuarentaydosNACAD</v>
      </c>
      <c r="D77" t="s">
        <v>86</v>
      </c>
      <c r="E77" s="10" t="str">
        <f t="shared" si="3"/>
        <v>cientocuarentaydosCOND</v>
      </c>
      <c r="F77" s="10" t="s">
        <v>3059</v>
      </c>
      <c r="G77" s="10"/>
    </row>
    <row r="78" spans="1:7" x14ac:dyDescent="0.3">
      <c r="A78" s="10" t="s">
        <v>1338</v>
      </c>
      <c r="B78" s="10" t="s">
        <v>1339</v>
      </c>
      <c r="C78" s="10" t="str">
        <f t="shared" si="2"/>
        <v>cientocuarentaytresNACAD</v>
      </c>
      <c r="D78" t="s">
        <v>86</v>
      </c>
      <c r="E78" s="10" t="str">
        <f t="shared" si="3"/>
        <v>cientocuarentaytresCOND</v>
      </c>
      <c r="F78" s="10" t="s">
        <v>3059</v>
      </c>
      <c r="G78" s="10"/>
    </row>
    <row r="79" spans="1:7" x14ac:dyDescent="0.3">
      <c r="A79" s="10" t="s">
        <v>1340</v>
      </c>
      <c r="B79" s="10" t="s">
        <v>1341</v>
      </c>
      <c r="C79" s="10" t="str">
        <f t="shared" si="2"/>
        <v>cientocuarentaycuatroNACAD</v>
      </c>
      <c r="D79" t="s">
        <v>86</v>
      </c>
      <c r="E79" s="10" t="str">
        <f t="shared" si="3"/>
        <v>cientocuarentaycuatroCOND</v>
      </c>
      <c r="F79" s="10" t="s">
        <v>3059</v>
      </c>
      <c r="G79" s="10"/>
    </row>
    <row r="80" spans="1:7" x14ac:dyDescent="0.3">
      <c r="A80" s="10" t="s">
        <v>1342</v>
      </c>
      <c r="B80" s="10" t="s">
        <v>1343</v>
      </c>
      <c r="C80" s="10" t="str">
        <f t="shared" si="2"/>
        <v>cientocuarentaycincoNACAD</v>
      </c>
      <c r="D80" t="s">
        <v>86</v>
      </c>
      <c r="E80" s="10" t="str">
        <f t="shared" si="3"/>
        <v>cientocuarentaycincoCOND</v>
      </c>
      <c r="F80" s="10" t="s">
        <v>3059</v>
      </c>
      <c r="G80" s="10"/>
    </row>
    <row r="81" spans="1:7" x14ac:dyDescent="0.3">
      <c r="A81" s="10" t="s">
        <v>1344</v>
      </c>
      <c r="B81" s="10" t="s">
        <v>1345</v>
      </c>
      <c r="C81" s="10" t="str">
        <f t="shared" si="2"/>
        <v>cientocuarentayseisNACAD</v>
      </c>
      <c r="D81" t="s">
        <v>86</v>
      </c>
      <c r="E81" s="10" t="str">
        <f t="shared" si="3"/>
        <v>cientocuarentayseisCOND</v>
      </c>
      <c r="F81" s="10" t="s">
        <v>3059</v>
      </c>
      <c r="G81" s="10"/>
    </row>
    <row r="82" spans="1:7" x14ac:dyDescent="0.3">
      <c r="A82" s="10" t="s">
        <v>1346</v>
      </c>
      <c r="B82" s="10" t="s">
        <v>1347</v>
      </c>
      <c r="C82" s="10" t="str">
        <f t="shared" si="2"/>
        <v>cientocuarentaysieteNACAD</v>
      </c>
      <c r="D82" t="s">
        <v>86</v>
      </c>
      <c r="E82" s="10" t="str">
        <f t="shared" si="3"/>
        <v>cientocuarentaysieteCOND</v>
      </c>
      <c r="F82" s="10" t="s">
        <v>3059</v>
      </c>
      <c r="G82" s="10"/>
    </row>
    <row r="83" spans="1:7" x14ac:dyDescent="0.3">
      <c r="A83" s="10" t="s">
        <v>1348</v>
      </c>
      <c r="B83" s="10" t="s">
        <v>1349</v>
      </c>
      <c r="C83" s="10" t="str">
        <f t="shared" si="2"/>
        <v>cientocuarentayochoNACAD</v>
      </c>
      <c r="D83" t="s">
        <v>86</v>
      </c>
      <c r="E83" s="10" t="str">
        <f t="shared" si="3"/>
        <v>cientocuarentayochoCOND</v>
      </c>
      <c r="F83" s="10" t="s">
        <v>3059</v>
      </c>
      <c r="G83" s="10"/>
    </row>
    <row r="84" spans="1:7" x14ac:dyDescent="0.3">
      <c r="A84" s="10" t="s">
        <v>1350</v>
      </c>
      <c r="B84" s="10" t="s">
        <v>1351</v>
      </c>
      <c r="C84" s="10" t="str">
        <f t="shared" si="2"/>
        <v>cientocuarentaynueveNACAD</v>
      </c>
      <c r="D84" t="s">
        <v>86</v>
      </c>
      <c r="E84" s="10" t="str">
        <f t="shared" si="3"/>
        <v>cientocuarentaynueveCOND</v>
      </c>
      <c r="F84" s="10" t="s">
        <v>3059</v>
      </c>
      <c r="G84" s="10"/>
    </row>
    <row r="85" spans="1:7" x14ac:dyDescent="0.3">
      <c r="A85" s="10" t="s">
        <v>1352</v>
      </c>
      <c r="B85" s="10" t="s">
        <v>1353</v>
      </c>
      <c r="C85" s="10" t="str">
        <f t="shared" si="2"/>
        <v>cientocincuentaNACAD</v>
      </c>
      <c r="D85" t="s">
        <v>86</v>
      </c>
      <c r="E85" s="10" t="str">
        <f t="shared" si="3"/>
        <v>cientocincuentaCOND</v>
      </c>
      <c r="F85" s="10" t="s">
        <v>3059</v>
      </c>
      <c r="G85" s="10"/>
    </row>
  </sheetData>
  <autoFilter ref="A2:G85" xr:uid="{00000000-0009-0000-0000-000004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L1876"/>
  <sheetViews>
    <sheetView workbookViewId="0"/>
  </sheetViews>
  <sheetFormatPr baseColWidth="10" defaultColWidth="11.44140625" defaultRowHeight="14.4" x14ac:dyDescent="0.3"/>
  <cols>
    <col min="1" max="7" width="11.44140625" customWidth="1"/>
    <col min="8" max="8" width="15.109375" customWidth="1"/>
    <col min="9" max="9" width="25.109375" customWidth="1"/>
    <col min="10" max="13" width="11.44140625" customWidth="1"/>
  </cols>
  <sheetData>
    <row r="1" spans="1:10" x14ac:dyDescent="0.3">
      <c r="A1" t="s">
        <v>3060</v>
      </c>
      <c r="B1" t="s">
        <v>3060</v>
      </c>
      <c r="C1" t="s">
        <v>58</v>
      </c>
      <c r="D1" t="s">
        <v>3061</v>
      </c>
      <c r="F1" t="s">
        <v>3060</v>
      </c>
      <c r="G1" t="s">
        <v>58</v>
      </c>
      <c r="H1" t="s">
        <v>3061</v>
      </c>
      <c r="I1" t="s">
        <v>58</v>
      </c>
      <c r="J1" t="s">
        <v>3062</v>
      </c>
    </row>
    <row r="2" spans="1:10" x14ac:dyDescent="0.3">
      <c r="A2" t="s">
        <v>3063</v>
      </c>
      <c r="B2" t="s">
        <v>3064</v>
      </c>
      <c r="C2" t="s">
        <v>3065</v>
      </c>
      <c r="D2" t="s">
        <v>3066</v>
      </c>
      <c r="H2" t="s">
        <v>3066</v>
      </c>
      <c r="I2" t="s">
        <v>3067</v>
      </c>
      <c r="J2" t="s">
        <v>3068</v>
      </c>
    </row>
    <row r="3" spans="1:10" x14ac:dyDescent="0.3">
      <c r="A3" t="s">
        <v>85</v>
      </c>
      <c r="B3" t="s">
        <v>85</v>
      </c>
      <c r="C3" t="s">
        <v>85</v>
      </c>
      <c r="D3" t="s">
        <v>3069</v>
      </c>
      <c r="F3" t="s">
        <v>85</v>
      </c>
      <c r="G3" t="s">
        <v>85</v>
      </c>
      <c r="H3" t="s">
        <v>3069</v>
      </c>
      <c r="I3" t="s">
        <v>3069</v>
      </c>
      <c r="J3" t="s">
        <v>3069</v>
      </c>
    </row>
    <row r="4" spans="1:10" x14ac:dyDescent="0.3">
      <c r="A4" t="s">
        <v>112</v>
      </c>
      <c r="B4" t="s">
        <v>85</v>
      </c>
      <c r="C4" t="s">
        <v>85</v>
      </c>
      <c r="D4" t="s">
        <v>3070</v>
      </c>
      <c r="F4" t="s">
        <v>85</v>
      </c>
      <c r="G4" t="s">
        <v>85</v>
      </c>
      <c r="H4" t="s">
        <v>3069</v>
      </c>
      <c r="I4" t="s">
        <v>3069</v>
      </c>
      <c r="J4" t="s">
        <v>3071</v>
      </c>
    </row>
    <row r="5" spans="1:10" x14ac:dyDescent="0.3">
      <c r="A5" t="s">
        <v>167</v>
      </c>
      <c r="B5" t="s">
        <v>85</v>
      </c>
      <c r="C5" t="s">
        <v>85</v>
      </c>
      <c r="D5" t="s">
        <v>3072</v>
      </c>
      <c r="F5" t="s">
        <v>85</v>
      </c>
      <c r="G5" t="s">
        <v>85</v>
      </c>
      <c r="H5" t="s">
        <v>3069</v>
      </c>
      <c r="I5" t="s">
        <v>3069</v>
      </c>
      <c r="J5" t="s">
        <v>3073</v>
      </c>
    </row>
    <row r="6" spans="1:10" x14ac:dyDescent="0.3">
      <c r="A6" t="s">
        <v>136</v>
      </c>
      <c r="B6" t="s">
        <v>85</v>
      </c>
      <c r="C6" t="s">
        <v>85</v>
      </c>
      <c r="D6" t="s">
        <v>3074</v>
      </c>
      <c r="F6" t="s">
        <v>85</v>
      </c>
      <c r="G6" t="s">
        <v>85</v>
      </c>
      <c r="H6" t="s">
        <v>3069</v>
      </c>
      <c r="I6" t="s">
        <v>3069</v>
      </c>
      <c r="J6" t="s">
        <v>3075</v>
      </c>
    </row>
    <row r="7" spans="1:10" x14ac:dyDescent="0.3">
      <c r="A7" t="s">
        <v>153</v>
      </c>
      <c r="B7" t="s">
        <v>85</v>
      </c>
      <c r="C7" t="s">
        <v>85</v>
      </c>
      <c r="D7" t="s">
        <v>3076</v>
      </c>
      <c r="F7" t="s">
        <v>85</v>
      </c>
      <c r="G7" t="s">
        <v>85</v>
      </c>
      <c r="H7" t="s">
        <v>3069</v>
      </c>
      <c r="I7" t="s">
        <v>3069</v>
      </c>
      <c r="J7" t="s">
        <v>3077</v>
      </c>
    </row>
    <row r="8" spans="1:10" x14ac:dyDescent="0.3">
      <c r="A8" t="s">
        <v>163</v>
      </c>
      <c r="B8" t="s">
        <v>85</v>
      </c>
      <c r="C8" t="s">
        <v>85</v>
      </c>
      <c r="D8" t="s">
        <v>3078</v>
      </c>
      <c r="F8" t="s">
        <v>85</v>
      </c>
      <c r="G8" t="s">
        <v>85</v>
      </c>
      <c r="H8" t="s">
        <v>3069</v>
      </c>
      <c r="I8" t="s">
        <v>3069</v>
      </c>
      <c r="J8" t="s">
        <v>3079</v>
      </c>
    </row>
    <row r="9" spans="1:10" x14ac:dyDescent="0.3">
      <c r="A9" t="s">
        <v>3080</v>
      </c>
      <c r="B9" t="s">
        <v>85</v>
      </c>
      <c r="C9" t="s">
        <v>85</v>
      </c>
      <c r="D9" t="s">
        <v>3081</v>
      </c>
      <c r="F9" t="s">
        <v>85</v>
      </c>
      <c r="G9" t="s">
        <v>85</v>
      </c>
      <c r="H9" t="s">
        <v>3069</v>
      </c>
      <c r="I9" t="s">
        <v>3069</v>
      </c>
      <c r="J9" t="s">
        <v>3082</v>
      </c>
    </row>
    <row r="10" spans="1:10" x14ac:dyDescent="0.3">
      <c r="A10" t="s">
        <v>169</v>
      </c>
      <c r="B10" t="s">
        <v>112</v>
      </c>
      <c r="C10" t="s">
        <v>112</v>
      </c>
      <c r="D10" t="s">
        <v>3083</v>
      </c>
      <c r="F10" t="s">
        <v>85</v>
      </c>
      <c r="G10" t="s">
        <v>85</v>
      </c>
      <c r="H10" t="s">
        <v>3069</v>
      </c>
      <c r="I10" t="s">
        <v>3069</v>
      </c>
      <c r="J10" t="s">
        <v>3084</v>
      </c>
    </row>
    <row r="11" spans="1:10" x14ac:dyDescent="0.3">
      <c r="A11" t="s">
        <v>155</v>
      </c>
      <c r="B11" t="s">
        <v>112</v>
      </c>
      <c r="C11" t="s">
        <v>112</v>
      </c>
      <c r="D11" t="s">
        <v>3085</v>
      </c>
      <c r="F11" t="s">
        <v>85</v>
      </c>
      <c r="G11" t="s">
        <v>85</v>
      </c>
      <c r="H11" t="s">
        <v>3069</v>
      </c>
      <c r="I11" t="s">
        <v>3069</v>
      </c>
      <c r="J11" t="s">
        <v>3086</v>
      </c>
    </row>
    <row r="12" spans="1:10" x14ac:dyDescent="0.3">
      <c r="A12" t="s">
        <v>145</v>
      </c>
      <c r="B12" t="s">
        <v>112</v>
      </c>
      <c r="C12" t="s">
        <v>112</v>
      </c>
      <c r="D12" t="s">
        <v>3087</v>
      </c>
      <c r="F12" t="s">
        <v>85</v>
      </c>
      <c r="G12" t="s">
        <v>85</v>
      </c>
      <c r="H12" t="s">
        <v>3069</v>
      </c>
      <c r="I12" t="s">
        <v>3069</v>
      </c>
      <c r="J12" t="s">
        <v>3088</v>
      </c>
    </row>
    <row r="13" spans="1:10" x14ac:dyDescent="0.3">
      <c r="A13" t="s">
        <v>139</v>
      </c>
      <c r="B13" t="s">
        <v>112</v>
      </c>
      <c r="C13" t="s">
        <v>112</v>
      </c>
      <c r="D13" t="s">
        <v>3089</v>
      </c>
      <c r="F13" t="s">
        <v>85</v>
      </c>
      <c r="G13" t="s">
        <v>85</v>
      </c>
      <c r="H13" t="s">
        <v>3069</v>
      </c>
      <c r="I13" t="s">
        <v>3069</v>
      </c>
      <c r="J13" t="s">
        <v>3090</v>
      </c>
    </row>
    <row r="14" spans="1:10" x14ac:dyDescent="0.3">
      <c r="A14" t="s">
        <v>149</v>
      </c>
      <c r="B14" t="s">
        <v>112</v>
      </c>
      <c r="C14" t="s">
        <v>112</v>
      </c>
      <c r="D14" t="s">
        <v>3091</v>
      </c>
      <c r="F14" t="s">
        <v>85</v>
      </c>
      <c r="G14" t="s">
        <v>85</v>
      </c>
      <c r="H14" t="s">
        <v>3069</v>
      </c>
      <c r="I14" t="s">
        <v>3069</v>
      </c>
      <c r="J14" t="s">
        <v>3092</v>
      </c>
    </row>
    <row r="15" spans="1:10" x14ac:dyDescent="0.3">
      <c r="A15" t="s">
        <v>122</v>
      </c>
      <c r="B15" t="s">
        <v>112</v>
      </c>
      <c r="C15" t="s">
        <v>112</v>
      </c>
      <c r="D15" t="s">
        <v>3093</v>
      </c>
      <c r="F15" t="s">
        <v>85</v>
      </c>
      <c r="G15" t="s">
        <v>85</v>
      </c>
      <c r="H15" t="s">
        <v>3069</v>
      </c>
      <c r="I15" t="s">
        <v>3069</v>
      </c>
      <c r="J15" t="s">
        <v>3094</v>
      </c>
    </row>
    <row r="16" spans="1:10" x14ac:dyDescent="0.3">
      <c r="A16" t="s">
        <v>161</v>
      </c>
      <c r="B16" t="s">
        <v>112</v>
      </c>
      <c r="C16" t="s">
        <v>112</v>
      </c>
      <c r="D16" t="s">
        <v>3095</v>
      </c>
      <c r="F16" t="s">
        <v>85</v>
      </c>
      <c r="G16" t="s">
        <v>85</v>
      </c>
      <c r="H16" t="s">
        <v>3069</v>
      </c>
      <c r="I16" t="s">
        <v>3069</v>
      </c>
      <c r="J16" t="s">
        <v>3096</v>
      </c>
    </row>
    <row r="17" spans="1:10" x14ac:dyDescent="0.3">
      <c r="A17" t="s">
        <v>3097</v>
      </c>
      <c r="B17" t="s">
        <v>112</v>
      </c>
      <c r="C17" t="s">
        <v>112</v>
      </c>
      <c r="D17" t="s">
        <v>3098</v>
      </c>
      <c r="F17" t="s">
        <v>85</v>
      </c>
      <c r="G17" t="s">
        <v>85</v>
      </c>
      <c r="H17" t="s">
        <v>3069</v>
      </c>
      <c r="I17" t="s">
        <v>3069</v>
      </c>
      <c r="J17" t="s">
        <v>3099</v>
      </c>
    </row>
    <row r="18" spans="1:10" x14ac:dyDescent="0.3">
      <c r="A18" t="s">
        <v>151</v>
      </c>
      <c r="B18" t="s">
        <v>112</v>
      </c>
      <c r="C18" t="s">
        <v>112</v>
      </c>
      <c r="D18" t="s">
        <v>3100</v>
      </c>
      <c r="F18" t="s">
        <v>85</v>
      </c>
      <c r="G18" t="s">
        <v>85</v>
      </c>
      <c r="H18" t="s">
        <v>3069</v>
      </c>
      <c r="I18" t="s">
        <v>3069</v>
      </c>
      <c r="J18" t="s">
        <v>3101</v>
      </c>
    </row>
    <row r="19" spans="1:10" x14ac:dyDescent="0.3">
      <c r="A19" t="s">
        <v>165</v>
      </c>
      <c r="B19" t="s">
        <v>112</v>
      </c>
      <c r="C19" t="s">
        <v>112</v>
      </c>
      <c r="D19" t="s">
        <v>3102</v>
      </c>
      <c r="F19" t="s">
        <v>85</v>
      </c>
      <c r="G19" t="s">
        <v>85</v>
      </c>
      <c r="H19" t="s">
        <v>3069</v>
      </c>
      <c r="I19" t="s">
        <v>3069</v>
      </c>
      <c r="J19" t="s">
        <v>3103</v>
      </c>
    </row>
    <row r="20" spans="1:10" x14ac:dyDescent="0.3">
      <c r="A20" t="s">
        <v>133</v>
      </c>
      <c r="B20" t="s">
        <v>112</v>
      </c>
      <c r="C20" t="s">
        <v>112</v>
      </c>
      <c r="D20" t="s">
        <v>3104</v>
      </c>
      <c r="F20" t="s">
        <v>85</v>
      </c>
      <c r="G20" t="s">
        <v>85</v>
      </c>
      <c r="H20" t="s">
        <v>3069</v>
      </c>
      <c r="I20" t="s">
        <v>3069</v>
      </c>
      <c r="J20" t="s">
        <v>3105</v>
      </c>
    </row>
    <row r="21" spans="1:10" x14ac:dyDescent="0.3">
      <c r="A21" t="s">
        <v>147</v>
      </c>
      <c r="B21" t="s">
        <v>112</v>
      </c>
      <c r="C21" t="s">
        <v>112</v>
      </c>
      <c r="D21" t="s">
        <v>3106</v>
      </c>
      <c r="F21" t="s">
        <v>85</v>
      </c>
      <c r="G21" t="s">
        <v>85</v>
      </c>
      <c r="H21" t="s">
        <v>3069</v>
      </c>
      <c r="I21" t="s">
        <v>3069</v>
      </c>
      <c r="J21" t="s">
        <v>3107</v>
      </c>
    </row>
    <row r="22" spans="1:10" x14ac:dyDescent="0.3">
      <c r="A22" t="s">
        <v>159</v>
      </c>
      <c r="B22" t="s">
        <v>112</v>
      </c>
      <c r="C22" t="s">
        <v>112</v>
      </c>
      <c r="D22" t="s">
        <v>3108</v>
      </c>
      <c r="F22" t="s">
        <v>85</v>
      </c>
      <c r="G22" t="s">
        <v>85</v>
      </c>
      <c r="H22" t="s">
        <v>3069</v>
      </c>
      <c r="I22" t="s">
        <v>3069</v>
      </c>
      <c r="J22" t="s">
        <v>3109</v>
      </c>
    </row>
    <row r="23" spans="1:10" x14ac:dyDescent="0.3">
      <c r="A23" t="s">
        <v>127</v>
      </c>
      <c r="B23" t="s">
        <v>112</v>
      </c>
      <c r="C23" t="s">
        <v>112</v>
      </c>
      <c r="D23" t="s">
        <v>3110</v>
      </c>
      <c r="F23" t="s">
        <v>85</v>
      </c>
      <c r="G23" t="s">
        <v>85</v>
      </c>
      <c r="H23" t="s">
        <v>3069</v>
      </c>
      <c r="I23" t="s">
        <v>3069</v>
      </c>
      <c r="J23" t="s">
        <v>3111</v>
      </c>
    </row>
    <row r="24" spans="1:10" x14ac:dyDescent="0.3">
      <c r="A24" t="s">
        <v>100</v>
      </c>
      <c r="B24" t="s">
        <v>112</v>
      </c>
      <c r="C24" t="s">
        <v>112</v>
      </c>
      <c r="D24" t="s">
        <v>3112</v>
      </c>
      <c r="F24" t="s">
        <v>85</v>
      </c>
      <c r="G24" t="s">
        <v>85</v>
      </c>
      <c r="H24" t="s">
        <v>3070</v>
      </c>
      <c r="I24" t="s">
        <v>3070</v>
      </c>
      <c r="J24" t="s">
        <v>3070</v>
      </c>
    </row>
    <row r="25" spans="1:10" x14ac:dyDescent="0.3">
      <c r="A25" t="s">
        <v>130</v>
      </c>
      <c r="B25" t="s">
        <v>112</v>
      </c>
      <c r="C25" t="s">
        <v>112</v>
      </c>
      <c r="D25" t="s">
        <v>3113</v>
      </c>
      <c r="F25" t="s">
        <v>85</v>
      </c>
      <c r="G25" t="s">
        <v>85</v>
      </c>
      <c r="H25" t="s">
        <v>3070</v>
      </c>
      <c r="I25" t="s">
        <v>3070</v>
      </c>
      <c r="J25" t="s">
        <v>3114</v>
      </c>
    </row>
    <row r="26" spans="1:10" x14ac:dyDescent="0.3">
      <c r="A26" t="s">
        <v>157</v>
      </c>
      <c r="B26" t="s">
        <v>112</v>
      </c>
      <c r="C26" t="s">
        <v>112</v>
      </c>
      <c r="D26" t="s">
        <v>3115</v>
      </c>
      <c r="F26" t="s">
        <v>85</v>
      </c>
      <c r="G26" t="s">
        <v>85</v>
      </c>
      <c r="H26" t="s">
        <v>3070</v>
      </c>
      <c r="I26" t="s">
        <v>3070</v>
      </c>
      <c r="J26" t="s">
        <v>3116</v>
      </c>
    </row>
    <row r="27" spans="1:10" x14ac:dyDescent="0.3">
      <c r="A27" t="s">
        <v>142</v>
      </c>
      <c r="B27" t="s">
        <v>112</v>
      </c>
      <c r="C27" t="s">
        <v>112</v>
      </c>
      <c r="D27" t="s">
        <v>3117</v>
      </c>
      <c r="F27" t="s">
        <v>85</v>
      </c>
      <c r="G27" t="s">
        <v>85</v>
      </c>
      <c r="H27" t="s">
        <v>3070</v>
      </c>
      <c r="I27" t="s">
        <v>3070</v>
      </c>
      <c r="J27" t="s">
        <v>3118</v>
      </c>
    </row>
    <row r="28" spans="1:10" x14ac:dyDescent="0.3">
      <c r="B28" t="s">
        <v>112</v>
      </c>
      <c r="C28" t="s">
        <v>112</v>
      </c>
      <c r="D28" t="s">
        <v>3119</v>
      </c>
      <c r="F28" t="s">
        <v>85</v>
      </c>
      <c r="G28" t="s">
        <v>85</v>
      </c>
      <c r="H28" t="s">
        <v>3070</v>
      </c>
      <c r="I28" t="s">
        <v>3070</v>
      </c>
      <c r="J28" t="s">
        <v>3120</v>
      </c>
    </row>
    <row r="29" spans="1:10" x14ac:dyDescent="0.3">
      <c r="B29" t="s">
        <v>112</v>
      </c>
      <c r="C29" t="s">
        <v>112</v>
      </c>
      <c r="D29" t="s">
        <v>3121</v>
      </c>
      <c r="F29" t="s">
        <v>85</v>
      </c>
      <c r="G29" t="s">
        <v>85</v>
      </c>
      <c r="H29" t="s">
        <v>3070</v>
      </c>
      <c r="I29" t="s">
        <v>3070</v>
      </c>
      <c r="J29" t="s">
        <v>3122</v>
      </c>
    </row>
    <row r="30" spans="1:10" x14ac:dyDescent="0.3">
      <c r="B30" t="s">
        <v>167</v>
      </c>
      <c r="C30" t="s">
        <v>167</v>
      </c>
      <c r="D30" t="s">
        <v>3123</v>
      </c>
      <c r="F30" t="s">
        <v>85</v>
      </c>
      <c r="G30" t="s">
        <v>85</v>
      </c>
      <c r="H30" t="s">
        <v>3072</v>
      </c>
      <c r="I30" t="s">
        <v>3072</v>
      </c>
      <c r="J30" t="s">
        <v>3124</v>
      </c>
    </row>
    <row r="31" spans="1:10" x14ac:dyDescent="0.3">
      <c r="B31" t="s">
        <v>167</v>
      </c>
      <c r="C31" t="s">
        <v>167</v>
      </c>
      <c r="D31" t="s">
        <v>3125</v>
      </c>
      <c r="F31" t="s">
        <v>85</v>
      </c>
      <c r="G31" t="s">
        <v>85</v>
      </c>
      <c r="H31" t="s">
        <v>3072</v>
      </c>
      <c r="I31" t="s">
        <v>3072</v>
      </c>
      <c r="J31" t="s">
        <v>3126</v>
      </c>
    </row>
    <row r="32" spans="1:10" x14ac:dyDescent="0.3">
      <c r="B32" t="s">
        <v>167</v>
      </c>
      <c r="C32" t="s">
        <v>167</v>
      </c>
      <c r="D32" t="s">
        <v>3127</v>
      </c>
      <c r="F32" t="s">
        <v>85</v>
      </c>
      <c r="G32" t="s">
        <v>85</v>
      </c>
      <c r="H32" t="s">
        <v>3072</v>
      </c>
      <c r="I32" t="s">
        <v>3072</v>
      </c>
      <c r="J32" t="s">
        <v>3128</v>
      </c>
    </row>
    <row r="33" spans="2:10" x14ac:dyDescent="0.3">
      <c r="B33" t="s">
        <v>167</v>
      </c>
      <c r="C33" t="s">
        <v>167</v>
      </c>
      <c r="D33" t="s">
        <v>3129</v>
      </c>
      <c r="F33" t="s">
        <v>85</v>
      </c>
      <c r="G33" t="s">
        <v>85</v>
      </c>
      <c r="H33" t="s">
        <v>3072</v>
      </c>
      <c r="I33" t="s">
        <v>3072</v>
      </c>
      <c r="J33" t="s">
        <v>3130</v>
      </c>
    </row>
    <row r="34" spans="2:10" x14ac:dyDescent="0.3">
      <c r="B34" t="s">
        <v>167</v>
      </c>
      <c r="C34" t="s">
        <v>167</v>
      </c>
      <c r="D34" t="s">
        <v>3131</v>
      </c>
      <c r="F34" t="s">
        <v>85</v>
      </c>
      <c r="G34" t="s">
        <v>85</v>
      </c>
      <c r="H34" t="s">
        <v>3072</v>
      </c>
      <c r="I34" t="s">
        <v>3072</v>
      </c>
      <c r="J34" t="s">
        <v>3132</v>
      </c>
    </row>
    <row r="35" spans="2:10" x14ac:dyDescent="0.3">
      <c r="B35" t="s">
        <v>167</v>
      </c>
      <c r="C35" t="s">
        <v>167</v>
      </c>
      <c r="D35" t="s">
        <v>3133</v>
      </c>
      <c r="F35" t="s">
        <v>85</v>
      </c>
      <c r="G35" t="s">
        <v>85</v>
      </c>
      <c r="H35" t="s">
        <v>3072</v>
      </c>
      <c r="I35" t="s">
        <v>3072</v>
      </c>
      <c r="J35" t="s">
        <v>3134</v>
      </c>
    </row>
    <row r="36" spans="2:10" x14ac:dyDescent="0.3">
      <c r="B36" t="s">
        <v>167</v>
      </c>
      <c r="C36" t="s">
        <v>167</v>
      </c>
      <c r="D36" t="s">
        <v>3135</v>
      </c>
      <c r="F36" t="s">
        <v>85</v>
      </c>
      <c r="G36" t="s">
        <v>85</v>
      </c>
      <c r="H36" t="s">
        <v>3072</v>
      </c>
      <c r="I36" t="s">
        <v>3072</v>
      </c>
      <c r="J36" t="s">
        <v>3136</v>
      </c>
    </row>
    <row r="37" spans="2:10" x14ac:dyDescent="0.3">
      <c r="B37" t="s">
        <v>136</v>
      </c>
      <c r="C37" t="s">
        <v>136</v>
      </c>
      <c r="D37" t="s">
        <v>136</v>
      </c>
      <c r="F37" t="s">
        <v>85</v>
      </c>
      <c r="G37" t="s">
        <v>85</v>
      </c>
      <c r="H37" t="s">
        <v>3072</v>
      </c>
      <c r="I37" t="s">
        <v>3072</v>
      </c>
      <c r="J37" t="s">
        <v>3137</v>
      </c>
    </row>
    <row r="38" spans="2:10" x14ac:dyDescent="0.3">
      <c r="B38" t="s">
        <v>136</v>
      </c>
      <c r="C38" t="s">
        <v>136</v>
      </c>
      <c r="D38" t="s">
        <v>3138</v>
      </c>
      <c r="F38" t="s">
        <v>85</v>
      </c>
      <c r="G38" t="s">
        <v>85</v>
      </c>
      <c r="H38" t="s">
        <v>3072</v>
      </c>
      <c r="I38" t="s">
        <v>3072</v>
      </c>
      <c r="J38" t="s">
        <v>3139</v>
      </c>
    </row>
    <row r="39" spans="2:10" x14ac:dyDescent="0.3">
      <c r="B39" t="s">
        <v>136</v>
      </c>
      <c r="C39" t="s">
        <v>136</v>
      </c>
      <c r="D39" t="s">
        <v>3140</v>
      </c>
      <c r="F39" t="s">
        <v>85</v>
      </c>
      <c r="G39" t="s">
        <v>85</v>
      </c>
      <c r="H39" t="s">
        <v>3072</v>
      </c>
      <c r="I39" t="s">
        <v>3072</v>
      </c>
      <c r="J39" t="s">
        <v>3141</v>
      </c>
    </row>
    <row r="40" spans="2:10" x14ac:dyDescent="0.3">
      <c r="B40" t="s">
        <v>136</v>
      </c>
      <c r="C40" t="s">
        <v>136</v>
      </c>
      <c r="D40" t="s">
        <v>3142</v>
      </c>
      <c r="F40" t="s">
        <v>85</v>
      </c>
      <c r="G40" t="s">
        <v>85</v>
      </c>
      <c r="H40" t="s">
        <v>3072</v>
      </c>
      <c r="I40" t="s">
        <v>3072</v>
      </c>
      <c r="J40" t="s">
        <v>3143</v>
      </c>
    </row>
    <row r="41" spans="2:10" x14ac:dyDescent="0.3">
      <c r="B41" t="s">
        <v>136</v>
      </c>
      <c r="C41" t="s">
        <v>136</v>
      </c>
      <c r="D41" t="s">
        <v>3144</v>
      </c>
      <c r="F41" t="s">
        <v>85</v>
      </c>
      <c r="G41" t="s">
        <v>85</v>
      </c>
      <c r="H41" t="s">
        <v>3072</v>
      </c>
      <c r="I41" t="s">
        <v>3072</v>
      </c>
      <c r="J41" t="s">
        <v>3145</v>
      </c>
    </row>
    <row r="42" spans="2:10" x14ac:dyDescent="0.3">
      <c r="B42" t="s">
        <v>136</v>
      </c>
      <c r="C42" t="s">
        <v>136</v>
      </c>
      <c r="D42" t="s">
        <v>3146</v>
      </c>
      <c r="F42" t="s">
        <v>85</v>
      </c>
      <c r="G42" t="s">
        <v>85</v>
      </c>
      <c r="H42" t="s">
        <v>3074</v>
      </c>
      <c r="I42" t="s">
        <v>3074</v>
      </c>
      <c r="J42" t="s">
        <v>3147</v>
      </c>
    </row>
    <row r="43" spans="2:10" x14ac:dyDescent="0.3">
      <c r="B43" t="s">
        <v>136</v>
      </c>
      <c r="C43" t="s">
        <v>136</v>
      </c>
      <c r="D43" t="s">
        <v>3148</v>
      </c>
      <c r="F43" t="s">
        <v>85</v>
      </c>
      <c r="G43" t="s">
        <v>85</v>
      </c>
      <c r="H43" t="s">
        <v>3074</v>
      </c>
      <c r="I43" t="s">
        <v>3074</v>
      </c>
      <c r="J43" t="s">
        <v>3149</v>
      </c>
    </row>
    <row r="44" spans="2:10" x14ac:dyDescent="0.3">
      <c r="B44" t="s">
        <v>136</v>
      </c>
      <c r="C44" t="s">
        <v>136</v>
      </c>
      <c r="D44" t="s">
        <v>3150</v>
      </c>
      <c r="F44" t="s">
        <v>85</v>
      </c>
      <c r="G44" t="s">
        <v>85</v>
      </c>
      <c r="H44" t="s">
        <v>3074</v>
      </c>
      <c r="I44" t="s">
        <v>3074</v>
      </c>
      <c r="J44" t="s">
        <v>3151</v>
      </c>
    </row>
    <row r="45" spans="2:10" x14ac:dyDescent="0.3">
      <c r="B45" t="s">
        <v>153</v>
      </c>
      <c r="C45" t="s">
        <v>153</v>
      </c>
      <c r="D45" t="s">
        <v>3152</v>
      </c>
      <c r="F45" t="s">
        <v>85</v>
      </c>
      <c r="G45" t="s">
        <v>85</v>
      </c>
      <c r="H45" t="s">
        <v>3076</v>
      </c>
      <c r="I45" t="s">
        <v>3076</v>
      </c>
      <c r="J45" t="s">
        <v>3153</v>
      </c>
    </row>
    <row r="46" spans="2:10" x14ac:dyDescent="0.3">
      <c r="B46" t="s">
        <v>153</v>
      </c>
      <c r="C46" t="s">
        <v>153</v>
      </c>
      <c r="D46" t="s">
        <v>3154</v>
      </c>
      <c r="F46" t="s">
        <v>85</v>
      </c>
      <c r="G46" t="s">
        <v>85</v>
      </c>
      <c r="H46" t="s">
        <v>3076</v>
      </c>
      <c r="I46" t="s">
        <v>3076</v>
      </c>
      <c r="J46" t="s">
        <v>3155</v>
      </c>
    </row>
    <row r="47" spans="2:10" x14ac:dyDescent="0.3">
      <c r="B47" t="s">
        <v>153</v>
      </c>
      <c r="C47" t="s">
        <v>153</v>
      </c>
      <c r="D47" t="s">
        <v>3156</v>
      </c>
      <c r="F47" t="s">
        <v>85</v>
      </c>
      <c r="G47" t="s">
        <v>85</v>
      </c>
      <c r="H47" t="s">
        <v>3076</v>
      </c>
      <c r="I47" t="s">
        <v>3076</v>
      </c>
      <c r="J47" t="s">
        <v>3157</v>
      </c>
    </row>
    <row r="48" spans="2:10" x14ac:dyDescent="0.3">
      <c r="B48" t="s">
        <v>153</v>
      </c>
      <c r="C48" t="s">
        <v>153</v>
      </c>
      <c r="D48" t="s">
        <v>3158</v>
      </c>
      <c r="F48" t="s">
        <v>85</v>
      </c>
      <c r="G48" t="s">
        <v>85</v>
      </c>
      <c r="H48" t="s">
        <v>3076</v>
      </c>
      <c r="I48" t="s">
        <v>3076</v>
      </c>
      <c r="J48" t="s">
        <v>3159</v>
      </c>
    </row>
    <row r="49" spans="2:10" x14ac:dyDescent="0.3">
      <c r="B49" t="s">
        <v>153</v>
      </c>
      <c r="C49" t="s">
        <v>153</v>
      </c>
      <c r="D49" t="s">
        <v>3160</v>
      </c>
      <c r="F49" t="s">
        <v>85</v>
      </c>
      <c r="G49" t="s">
        <v>85</v>
      </c>
      <c r="H49" t="s">
        <v>3076</v>
      </c>
      <c r="I49" t="s">
        <v>3076</v>
      </c>
      <c r="J49" t="s">
        <v>3161</v>
      </c>
    </row>
    <row r="50" spans="2:10" x14ac:dyDescent="0.3">
      <c r="B50" t="s">
        <v>153</v>
      </c>
      <c r="C50" t="s">
        <v>153</v>
      </c>
      <c r="D50" t="s">
        <v>3162</v>
      </c>
      <c r="F50" t="s">
        <v>85</v>
      </c>
      <c r="G50" t="s">
        <v>85</v>
      </c>
      <c r="H50" t="s">
        <v>3076</v>
      </c>
      <c r="I50" t="s">
        <v>3076</v>
      </c>
      <c r="J50" t="s">
        <v>3163</v>
      </c>
    </row>
    <row r="51" spans="2:10" x14ac:dyDescent="0.3">
      <c r="B51" t="s">
        <v>153</v>
      </c>
      <c r="C51" t="s">
        <v>153</v>
      </c>
      <c r="D51" t="s">
        <v>3164</v>
      </c>
      <c r="F51" t="s">
        <v>85</v>
      </c>
      <c r="G51" t="s">
        <v>85</v>
      </c>
      <c r="H51" t="s">
        <v>3076</v>
      </c>
      <c r="I51" t="s">
        <v>3076</v>
      </c>
      <c r="J51" t="s">
        <v>3165</v>
      </c>
    </row>
    <row r="52" spans="2:10" x14ac:dyDescent="0.3">
      <c r="B52" t="s">
        <v>153</v>
      </c>
      <c r="C52" t="s">
        <v>153</v>
      </c>
      <c r="D52" t="s">
        <v>3166</v>
      </c>
      <c r="F52" t="s">
        <v>85</v>
      </c>
      <c r="G52" t="s">
        <v>85</v>
      </c>
      <c r="H52" t="s">
        <v>3076</v>
      </c>
      <c r="I52" t="s">
        <v>3076</v>
      </c>
      <c r="J52" t="s">
        <v>3167</v>
      </c>
    </row>
    <row r="53" spans="2:10" x14ac:dyDescent="0.3">
      <c r="B53" t="s">
        <v>153</v>
      </c>
      <c r="C53" t="s">
        <v>153</v>
      </c>
      <c r="D53" t="s">
        <v>3168</v>
      </c>
      <c r="F53" t="s">
        <v>85</v>
      </c>
      <c r="G53" t="s">
        <v>85</v>
      </c>
      <c r="H53" t="s">
        <v>3076</v>
      </c>
      <c r="I53" t="s">
        <v>3076</v>
      </c>
      <c r="J53" t="s">
        <v>3076</v>
      </c>
    </row>
    <row r="54" spans="2:10" x14ac:dyDescent="0.3">
      <c r="B54" t="s">
        <v>153</v>
      </c>
      <c r="C54" t="s">
        <v>153</v>
      </c>
      <c r="D54" t="s">
        <v>3169</v>
      </c>
      <c r="F54" t="s">
        <v>85</v>
      </c>
      <c r="G54" t="s">
        <v>85</v>
      </c>
      <c r="H54" t="s">
        <v>3076</v>
      </c>
      <c r="I54" t="s">
        <v>3076</v>
      </c>
      <c r="J54" t="s">
        <v>3170</v>
      </c>
    </row>
    <row r="55" spans="2:10" x14ac:dyDescent="0.3">
      <c r="B55" t="s">
        <v>153</v>
      </c>
      <c r="C55" t="s">
        <v>153</v>
      </c>
      <c r="D55" t="s">
        <v>3171</v>
      </c>
      <c r="F55" t="s">
        <v>85</v>
      </c>
      <c r="G55" t="s">
        <v>85</v>
      </c>
      <c r="H55" t="s">
        <v>3076</v>
      </c>
      <c r="I55" t="s">
        <v>3076</v>
      </c>
      <c r="J55" t="s">
        <v>3172</v>
      </c>
    </row>
    <row r="56" spans="2:10" x14ac:dyDescent="0.3">
      <c r="B56" t="s">
        <v>163</v>
      </c>
      <c r="C56" t="s">
        <v>163</v>
      </c>
      <c r="D56" t="s">
        <v>163</v>
      </c>
      <c r="F56" t="s">
        <v>85</v>
      </c>
      <c r="G56" t="s">
        <v>85</v>
      </c>
      <c r="H56" t="s">
        <v>3076</v>
      </c>
      <c r="I56" t="s">
        <v>3076</v>
      </c>
      <c r="J56" t="s">
        <v>3173</v>
      </c>
    </row>
    <row r="57" spans="2:10" x14ac:dyDescent="0.3">
      <c r="B57" t="s">
        <v>163</v>
      </c>
      <c r="C57" t="s">
        <v>163</v>
      </c>
      <c r="D57" t="s">
        <v>3174</v>
      </c>
      <c r="F57" t="s">
        <v>85</v>
      </c>
      <c r="G57" t="s">
        <v>85</v>
      </c>
      <c r="H57" t="s">
        <v>3076</v>
      </c>
      <c r="I57" t="s">
        <v>3076</v>
      </c>
      <c r="J57" t="s">
        <v>3175</v>
      </c>
    </row>
    <row r="58" spans="2:10" x14ac:dyDescent="0.3">
      <c r="B58" t="s">
        <v>163</v>
      </c>
      <c r="C58" t="s">
        <v>163</v>
      </c>
      <c r="D58" t="s">
        <v>3176</v>
      </c>
      <c r="F58" t="s">
        <v>85</v>
      </c>
      <c r="G58" t="s">
        <v>85</v>
      </c>
      <c r="H58" t="s">
        <v>3076</v>
      </c>
      <c r="I58" t="s">
        <v>3076</v>
      </c>
      <c r="J58" t="s">
        <v>3177</v>
      </c>
    </row>
    <row r="59" spans="2:10" x14ac:dyDescent="0.3">
      <c r="B59" t="s">
        <v>163</v>
      </c>
      <c r="C59" t="s">
        <v>163</v>
      </c>
      <c r="D59" t="s">
        <v>3178</v>
      </c>
      <c r="F59" t="s">
        <v>85</v>
      </c>
      <c r="G59" t="s">
        <v>85</v>
      </c>
      <c r="H59" t="s">
        <v>3076</v>
      </c>
      <c r="I59" t="s">
        <v>3076</v>
      </c>
      <c r="J59" t="s">
        <v>3179</v>
      </c>
    </row>
    <row r="60" spans="2:10" x14ac:dyDescent="0.3">
      <c r="B60" t="s">
        <v>163</v>
      </c>
      <c r="C60" t="s">
        <v>163</v>
      </c>
      <c r="D60" t="s">
        <v>3180</v>
      </c>
      <c r="F60" t="s">
        <v>85</v>
      </c>
      <c r="G60" t="s">
        <v>85</v>
      </c>
      <c r="H60" t="s">
        <v>3076</v>
      </c>
      <c r="I60" t="s">
        <v>3076</v>
      </c>
      <c r="J60" t="s">
        <v>3181</v>
      </c>
    </row>
    <row r="61" spans="2:10" x14ac:dyDescent="0.3">
      <c r="B61" t="s">
        <v>163</v>
      </c>
      <c r="C61" t="s">
        <v>163</v>
      </c>
      <c r="D61" t="s">
        <v>3182</v>
      </c>
      <c r="F61" t="s">
        <v>85</v>
      </c>
      <c r="G61" t="s">
        <v>85</v>
      </c>
      <c r="H61" t="s">
        <v>3076</v>
      </c>
      <c r="I61" t="s">
        <v>3076</v>
      </c>
      <c r="J61" t="s">
        <v>3183</v>
      </c>
    </row>
    <row r="62" spans="2:10" x14ac:dyDescent="0.3">
      <c r="B62" t="s">
        <v>163</v>
      </c>
      <c r="C62" t="s">
        <v>163</v>
      </c>
      <c r="D62" t="s">
        <v>3184</v>
      </c>
      <c r="F62" t="s">
        <v>85</v>
      </c>
      <c r="G62" t="s">
        <v>85</v>
      </c>
      <c r="H62" t="s">
        <v>3076</v>
      </c>
      <c r="I62" t="s">
        <v>3076</v>
      </c>
      <c r="J62" t="s">
        <v>3185</v>
      </c>
    </row>
    <row r="63" spans="2:10" x14ac:dyDescent="0.3">
      <c r="B63" t="s">
        <v>163</v>
      </c>
      <c r="C63" t="s">
        <v>163</v>
      </c>
      <c r="D63" t="s">
        <v>3186</v>
      </c>
      <c r="F63" t="s">
        <v>85</v>
      </c>
      <c r="G63" t="s">
        <v>85</v>
      </c>
      <c r="H63" t="s">
        <v>3076</v>
      </c>
      <c r="I63" t="s">
        <v>3076</v>
      </c>
      <c r="J63" t="s">
        <v>3187</v>
      </c>
    </row>
    <row r="64" spans="2:10" x14ac:dyDescent="0.3">
      <c r="B64" t="s">
        <v>163</v>
      </c>
      <c r="C64" t="s">
        <v>163</v>
      </c>
      <c r="D64" t="s">
        <v>3188</v>
      </c>
      <c r="F64" t="s">
        <v>85</v>
      </c>
      <c r="G64" t="s">
        <v>85</v>
      </c>
      <c r="H64" t="s">
        <v>3076</v>
      </c>
      <c r="I64" t="s">
        <v>3076</v>
      </c>
      <c r="J64" t="s">
        <v>3189</v>
      </c>
    </row>
    <row r="65" spans="2:12" x14ac:dyDescent="0.3">
      <c r="B65" t="s">
        <v>163</v>
      </c>
      <c r="C65" t="s">
        <v>163</v>
      </c>
      <c r="D65" t="s">
        <v>3190</v>
      </c>
      <c r="F65" t="s">
        <v>85</v>
      </c>
      <c r="G65" t="s">
        <v>85</v>
      </c>
      <c r="H65" t="s">
        <v>3076</v>
      </c>
      <c r="I65" t="s">
        <v>3076</v>
      </c>
      <c r="J65" t="s">
        <v>3191</v>
      </c>
      <c r="L65" t="e">
        <f ca="1">INDIRECT(VLOOKUP($A$11,UBICGEO!$B$2:$C$198,2,FALSE))</f>
        <v>#VALUE!</v>
      </c>
    </row>
    <row r="66" spans="2:12" x14ac:dyDescent="0.3">
      <c r="B66" t="s">
        <v>163</v>
      </c>
      <c r="C66" t="s">
        <v>163</v>
      </c>
      <c r="D66" t="s">
        <v>3192</v>
      </c>
      <c r="F66" t="s">
        <v>85</v>
      </c>
      <c r="G66" t="s">
        <v>85</v>
      </c>
      <c r="H66" t="s">
        <v>3076</v>
      </c>
      <c r="I66" t="s">
        <v>3076</v>
      </c>
      <c r="J66" t="s">
        <v>3193</v>
      </c>
    </row>
    <row r="67" spans="2:12" x14ac:dyDescent="0.3">
      <c r="B67" t="s">
        <v>163</v>
      </c>
      <c r="C67" t="s">
        <v>163</v>
      </c>
      <c r="D67" t="s">
        <v>3194</v>
      </c>
      <c r="F67" t="s">
        <v>85</v>
      </c>
      <c r="G67" t="s">
        <v>85</v>
      </c>
      <c r="H67" t="s">
        <v>3076</v>
      </c>
      <c r="I67" t="s">
        <v>3076</v>
      </c>
      <c r="J67" t="s">
        <v>3195</v>
      </c>
    </row>
    <row r="68" spans="2:12" x14ac:dyDescent="0.3">
      <c r="B68" t="s">
        <v>163</v>
      </c>
      <c r="C68" t="s">
        <v>163</v>
      </c>
      <c r="D68" t="s">
        <v>3196</v>
      </c>
      <c r="F68" t="s">
        <v>85</v>
      </c>
      <c r="G68" t="s">
        <v>85</v>
      </c>
      <c r="H68" t="s">
        <v>3078</v>
      </c>
      <c r="I68" t="s">
        <v>3197</v>
      </c>
      <c r="J68" t="s">
        <v>3198</v>
      </c>
    </row>
    <row r="69" spans="2:12" x14ac:dyDescent="0.3">
      <c r="B69" t="s">
        <v>3080</v>
      </c>
      <c r="C69" t="s">
        <v>3080</v>
      </c>
      <c r="D69" t="s">
        <v>3199</v>
      </c>
      <c r="F69" t="s">
        <v>85</v>
      </c>
      <c r="G69" t="s">
        <v>85</v>
      </c>
      <c r="H69" t="s">
        <v>3078</v>
      </c>
      <c r="I69" t="s">
        <v>3197</v>
      </c>
      <c r="J69" t="s">
        <v>3200</v>
      </c>
    </row>
    <row r="70" spans="2:12" x14ac:dyDescent="0.3">
      <c r="B70" t="s">
        <v>169</v>
      </c>
      <c r="C70" t="s">
        <v>169</v>
      </c>
      <c r="D70" t="s">
        <v>169</v>
      </c>
      <c r="F70" t="s">
        <v>85</v>
      </c>
      <c r="G70" t="s">
        <v>85</v>
      </c>
      <c r="H70" t="s">
        <v>3078</v>
      </c>
      <c r="I70" t="s">
        <v>3197</v>
      </c>
      <c r="J70" t="s">
        <v>3201</v>
      </c>
    </row>
    <row r="71" spans="2:12" x14ac:dyDescent="0.3">
      <c r="B71" t="s">
        <v>169</v>
      </c>
      <c r="C71" t="s">
        <v>169</v>
      </c>
      <c r="D71" t="s">
        <v>3202</v>
      </c>
      <c r="F71" t="s">
        <v>85</v>
      </c>
      <c r="G71" t="s">
        <v>85</v>
      </c>
      <c r="H71" t="s">
        <v>3078</v>
      </c>
      <c r="I71" t="s">
        <v>3197</v>
      </c>
      <c r="J71" t="s">
        <v>3203</v>
      </c>
    </row>
    <row r="72" spans="2:12" x14ac:dyDescent="0.3">
      <c r="B72" t="s">
        <v>169</v>
      </c>
      <c r="C72" t="s">
        <v>169</v>
      </c>
      <c r="D72" t="s">
        <v>3204</v>
      </c>
      <c r="F72" t="s">
        <v>85</v>
      </c>
      <c r="G72" t="s">
        <v>85</v>
      </c>
      <c r="H72" t="s">
        <v>3078</v>
      </c>
      <c r="I72" t="s">
        <v>3197</v>
      </c>
      <c r="J72" t="s">
        <v>3205</v>
      </c>
    </row>
    <row r="73" spans="2:12" x14ac:dyDescent="0.3">
      <c r="B73" t="s">
        <v>169</v>
      </c>
      <c r="C73" t="s">
        <v>169</v>
      </c>
      <c r="D73" t="s">
        <v>3206</v>
      </c>
      <c r="F73" t="s">
        <v>85</v>
      </c>
      <c r="G73" t="s">
        <v>85</v>
      </c>
      <c r="H73" t="s">
        <v>3078</v>
      </c>
      <c r="I73" t="s">
        <v>3197</v>
      </c>
      <c r="J73" t="s">
        <v>3207</v>
      </c>
    </row>
    <row r="74" spans="2:12" x14ac:dyDescent="0.3">
      <c r="B74" t="s">
        <v>169</v>
      </c>
      <c r="C74" t="s">
        <v>169</v>
      </c>
      <c r="D74" t="s">
        <v>3208</v>
      </c>
      <c r="F74" t="s">
        <v>85</v>
      </c>
      <c r="G74" t="s">
        <v>85</v>
      </c>
      <c r="H74" t="s">
        <v>3078</v>
      </c>
      <c r="I74" t="s">
        <v>3197</v>
      </c>
      <c r="J74" t="s">
        <v>3209</v>
      </c>
    </row>
    <row r="75" spans="2:12" x14ac:dyDescent="0.3">
      <c r="B75" t="s">
        <v>169</v>
      </c>
      <c r="C75" t="s">
        <v>169</v>
      </c>
      <c r="D75" t="s">
        <v>3210</v>
      </c>
      <c r="F75" t="s">
        <v>85</v>
      </c>
      <c r="G75" t="s">
        <v>85</v>
      </c>
      <c r="H75" t="s">
        <v>3078</v>
      </c>
      <c r="I75" t="s">
        <v>3197</v>
      </c>
      <c r="J75" t="s">
        <v>3211</v>
      </c>
    </row>
    <row r="76" spans="2:12" x14ac:dyDescent="0.3">
      <c r="B76" t="s">
        <v>169</v>
      </c>
      <c r="C76" t="s">
        <v>169</v>
      </c>
      <c r="D76" t="s">
        <v>3212</v>
      </c>
      <c r="F76" t="s">
        <v>85</v>
      </c>
      <c r="G76" t="s">
        <v>85</v>
      </c>
      <c r="H76" t="s">
        <v>3078</v>
      </c>
      <c r="I76" t="s">
        <v>3197</v>
      </c>
      <c r="J76" t="s">
        <v>3213</v>
      </c>
    </row>
    <row r="77" spans="2:12" x14ac:dyDescent="0.3">
      <c r="B77" t="s">
        <v>169</v>
      </c>
      <c r="C77" t="s">
        <v>169</v>
      </c>
      <c r="D77" t="s">
        <v>3214</v>
      </c>
      <c r="F77" t="s">
        <v>85</v>
      </c>
      <c r="G77" t="s">
        <v>85</v>
      </c>
      <c r="H77" t="s">
        <v>3078</v>
      </c>
      <c r="I77" t="s">
        <v>3197</v>
      </c>
      <c r="J77" t="s">
        <v>3215</v>
      </c>
    </row>
    <row r="78" spans="2:12" x14ac:dyDescent="0.3">
      <c r="B78" t="s">
        <v>169</v>
      </c>
      <c r="C78" t="s">
        <v>169</v>
      </c>
      <c r="D78" t="s">
        <v>3216</v>
      </c>
      <c r="F78" t="s">
        <v>85</v>
      </c>
      <c r="G78" t="s">
        <v>85</v>
      </c>
      <c r="H78" t="s">
        <v>3078</v>
      </c>
      <c r="I78" t="s">
        <v>3197</v>
      </c>
      <c r="J78" t="s">
        <v>3217</v>
      </c>
    </row>
    <row r="79" spans="2:12" x14ac:dyDescent="0.3">
      <c r="B79" t="s">
        <v>169</v>
      </c>
      <c r="C79" t="s">
        <v>169</v>
      </c>
      <c r="D79" t="s">
        <v>3218</v>
      </c>
      <c r="F79" t="s">
        <v>85</v>
      </c>
      <c r="G79" t="s">
        <v>85</v>
      </c>
      <c r="H79" t="s">
        <v>3078</v>
      </c>
      <c r="I79" t="s">
        <v>3197</v>
      </c>
      <c r="J79" t="s">
        <v>3219</v>
      </c>
    </row>
    <row r="80" spans="2:12" x14ac:dyDescent="0.3">
      <c r="B80" t="s">
        <v>169</v>
      </c>
      <c r="C80" t="s">
        <v>169</v>
      </c>
      <c r="D80" t="s">
        <v>3220</v>
      </c>
      <c r="F80" t="s">
        <v>85</v>
      </c>
      <c r="G80" t="s">
        <v>85</v>
      </c>
      <c r="H80" t="s">
        <v>3081</v>
      </c>
      <c r="I80" t="s">
        <v>3081</v>
      </c>
      <c r="J80" t="s">
        <v>3221</v>
      </c>
    </row>
    <row r="81" spans="2:10" x14ac:dyDescent="0.3">
      <c r="B81" t="s">
        <v>169</v>
      </c>
      <c r="C81" t="s">
        <v>169</v>
      </c>
      <c r="D81" t="s">
        <v>3222</v>
      </c>
      <c r="F81" t="s">
        <v>85</v>
      </c>
      <c r="G81" t="s">
        <v>85</v>
      </c>
      <c r="H81" t="s">
        <v>3081</v>
      </c>
      <c r="I81" t="s">
        <v>3081</v>
      </c>
      <c r="J81" t="s">
        <v>3223</v>
      </c>
    </row>
    <row r="82" spans="2:10" x14ac:dyDescent="0.3">
      <c r="B82" t="s">
        <v>169</v>
      </c>
      <c r="C82" t="s">
        <v>169</v>
      </c>
      <c r="D82" t="s">
        <v>3224</v>
      </c>
      <c r="F82" t="s">
        <v>85</v>
      </c>
      <c r="G82" t="s">
        <v>85</v>
      </c>
      <c r="H82" t="s">
        <v>3081</v>
      </c>
      <c r="I82" t="s">
        <v>3081</v>
      </c>
      <c r="J82" t="s">
        <v>3225</v>
      </c>
    </row>
    <row r="83" spans="2:10" x14ac:dyDescent="0.3">
      <c r="B83" t="s">
        <v>155</v>
      </c>
      <c r="C83" t="s">
        <v>155</v>
      </c>
      <c r="D83" t="s">
        <v>155</v>
      </c>
      <c r="F83" t="s">
        <v>85</v>
      </c>
      <c r="G83" t="s">
        <v>85</v>
      </c>
      <c r="H83" t="s">
        <v>3081</v>
      </c>
      <c r="I83" t="s">
        <v>3081</v>
      </c>
      <c r="J83" t="s">
        <v>3226</v>
      </c>
    </row>
    <row r="84" spans="2:10" x14ac:dyDescent="0.3">
      <c r="B84" t="s">
        <v>155</v>
      </c>
      <c r="C84" t="s">
        <v>155</v>
      </c>
      <c r="D84" t="s">
        <v>3227</v>
      </c>
      <c r="F84" t="s">
        <v>85</v>
      </c>
      <c r="G84" t="s">
        <v>85</v>
      </c>
      <c r="H84" t="s">
        <v>3081</v>
      </c>
      <c r="I84" t="s">
        <v>3081</v>
      </c>
      <c r="J84" t="s">
        <v>3228</v>
      </c>
    </row>
    <row r="85" spans="2:10" x14ac:dyDescent="0.3">
      <c r="B85" t="s">
        <v>155</v>
      </c>
      <c r="C85" t="s">
        <v>155</v>
      </c>
      <c r="D85" t="s">
        <v>3229</v>
      </c>
      <c r="F85" t="s">
        <v>85</v>
      </c>
      <c r="G85" t="s">
        <v>85</v>
      </c>
      <c r="H85" t="s">
        <v>3081</v>
      </c>
      <c r="I85" t="s">
        <v>3081</v>
      </c>
      <c r="J85" t="s">
        <v>3230</v>
      </c>
    </row>
    <row r="86" spans="2:10" x14ac:dyDescent="0.3">
      <c r="B86" t="s">
        <v>155</v>
      </c>
      <c r="C86" t="s">
        <v>155</v>
      </c>
      <c r="D86" t="s">
        <v>3231</v>
      </c>
      <c r="F86" t="s">
        <v>85</v>
      </c>
      <c r="G86" t="s">
        <v>85</v>
      </c>
      <c r="H86" t="s">
        <v>3081</v>
      </c>
      <c r="I86" t="s">
        <v>3081</v>
      </c>
      <c r="J86" t="s">
        <v>3232</v>
      </c>
    </row>
    <row r="87" spans="2:10" x14ac:dyDescent="0.3">
      <c r="B87" t="s">
        <v>155</v>
      </c>
      <c r="C87" t="s">
        <v>155</v>
      </c>
      <c r="D87" t="s">
        <v>3233</v>
      </c>
      <c r="F87" t="s">
        <v>112</v>
      </c>
      <c r="G87" t="s">
        <v>112</v>
      </c>
      <c r="H87" t="s">
        <v>3083</v>
      </c>
      <c r="I87" t="s">
        <v>3083</v>
      </c>
      <c r="J87" t="s">
        <v>3083</v>
      </c>
    </row>
    <row r="88" spans="2:10" x14ac:dyDescent="0.3">
      <c r="B88" t="s">
        <v>155</v>
      </c>
      <c r="C88" t="s">
        <v>155</v>
      </c>
      <c r="D88" t="s">
        <v>3234</v>
      </c>
      <c r="F88" t="s">
        <v>112</v>
      </c>
      <c r="G88" t="s">
        <v>112</v>
      </c>
      <c r="H88" t="s">
        <v>3083</v>
      </c>
      <c r="I88" t="s">
        <v>3083</v>
      </c>
      <c r="J88" t="s">
        <v>3235</v>
      </c>
    </row>
    <row r="89" spans="2:10" x14ac:dyDescent="0.3">
      <c r="B89" t="s">
        <v>155</v>
      </c>
      <c r="C89" t="s">
        <v>155</v>
      </c>
      <c r="D89" t="s">
        <v>3236</v>
      </c>
      <c r="F89" t="s">
        <v>112</v>
      </c>
      <c r="G89" t="s">
        <v>112</v>
      </c>
      <c r="H89" t="s">
        <v>3083</v>
      </c>
      <c r="I89" t="s">
        <v>3083</v>
      </c>
      <c r="J89" t="s">
        <v>3237</v>
      </c>
    </row>
    <row r="90" spans="2:10" x14ac:dyDescent="0.3">
      <c r="B90" t="s">
        <v>145</v>
      </c>
      <c r="C90" t="s">
        <v>145</v>
      </c>
      <c r="D90" t="s">
        <v>145</v>
      </c>
      <c r="F90" t="s">
        <v>112</v>
      </c>
      <c r="G90" t="s">
        <v>112</v>
      </c>
      <c r="H90" t="s">
        <v>3083</v>
      </c>
      <c r="I90" t="s">
        <v>3083</v>
      </c>
      <c r="J90" t="s">
        <v>3238</v>
      </c>
    </row>
    <row r="91" spans="2:10" x14ac:dyDescent="0.3">
      <c r="B91" t="s">
        <v>145</v>
      </c>
      <c r="C91" t="s">
        <v>145</v>
      </c>
      <c r="D91" t="s">
        <v>3239</v>
      </c>
      <c r="F91" t="s">
        <v>112</v>
      </c>
      <c r="G91" t="s">
        <v>112</v>
      </c>
      <c r="H91" t="s">
        <v>3083</v>
      </c>
      <c r="I91" t="s">
        <v>3083</v>
      </c>
      <c r="J91" t="s">
        <v>3240</v>
      </c>
    </row>
    <row r="92" spans="2:10" x14ac:dyDescent="0.3">
      <c r="B92" t="s">
        <v>145</v>
      </c>
      <c r="C92" t="s">
        <v>145</v>
      </c>
      <c r="D92" t="s">
        <v>3241</v>
      </c>
      <c r="F92" t="s">
        <v>112</v>
      </c>
      <c r="G92" t="s">
        <v>112</v>
      </c>
      <c r="H92" t="s">
        <v>3083</v>
      </c>
      <c r="I92" t="s">
        <v>3083</v>
      </c>
      <c r="J92" t="s">
        <v>3242</v>
      </c>
    </row>
    <row r="93" spans="2:10" x14ac:dyDescent="0.3">
      <c r="B93" t="s">
        <v>145</v>
      </c>
      <c r="C93" t="s">
        <v>145</v>
      </c>
      <c r="D93" t="s">
        <v>3243</v>
      </c>
      <c r="F93" t="s">
        <v>112</v>
      </c>
      <c r="G93" t="s">
        <v>112</v>
      </c>
      <c r="H93" t="s">
        <v>3083</v>
      </c>
      <c r="I93" t="s">
        <v>3083</v>
      </c>
      <c r="J93" t="s">
        <v>122</v>
      </c>
    </row>
    <row r="94" spans="2:10" x14ac:dyDescent="0.3">
      <c r="B94" t="s">
        <v>145</v>
      </c>
      <c r="C94" t="s">
        <v>145</v>
      </c>
      <c r="D94" t="s">
        <v>3244</v>
      </c>
      <c r="F94" t="s">
        <v>112</v>
      </c>
      <c r="G94" t="s">
        <v>112</v>
      </c>
      <c r="H94" t="s">
        <v>3083</v>
      </c>
      <c r="I94" t="s">
        <v>3083</v>
      </c>
      <c r="J94" t="s">
        <v>3101</v>
      </c>
    </row>
    <row r="95" spans="2:10" x14ac:dyDescent="0.3">
      <c r="B95" t="s">
        <v>145</v>
      </c>
      <c r="C95" t="s">
        <v>145</v>
      </c>
      <c r="D95" t="s">
        <v>3245</v>
      </c>
      <c r="F95" t="s">
        <v>112</v>
      </c>
      <c r="G95" t="s">
        <v>112</v>
      </c>
      <c r="H95" t="s">
        <v>3083</v>
      </c>
      <c r="I95" t="s">
        <v>3083</v>
      </c>
      <c r="J95" t="s">
        <v>3246</v>
      </c>
    </row>
    <row r="96" spans="2:10" x14ac:dyDescent="0.3">
      <c r="B96" t="s">
        <v>145</v>
      </c>
      <c r="C96" t="s">
        <v>145</v>
      </c>
      <c r="D96" t="s">
        <v>3247</v>
      </c>
      <c r="F96" t="s">
        <v>112</v>
      </c>
      <c r="G96" t="s">
        <v>112</v>
      </c>
      <c r="H96" t="s">
        <v>3083</v>
      </c>
      <c r="I96" t="s">
        <v>3083</v>
      </c>
      <c r="J96" t="s">
        <v>3248</v>
      </c>
    </row>
    <row r="97" spans="2:10" x14ac:dyDescent="0.3">
      <c r="B97" t="s">
        <v>145</v>
      </c>
      <c r="C97" t="s">
        <v>145</v>
      </c>
      <c r="D97" t="s">
        <v>3249</v>
      </c>
      <c r="F97" t="s">
        <v>112</v>
      </c>
      <c r="G97" t="s">
        <v>112</v>
      </c>
      <c r="H97" t="s">
        <v>3083</v>
      </c>
      <c r="I97" t="s">
        <v>3083</v>
      </c>
      <c r="J97" t="s">
        <v>3250</v>
      </c>
    </row>
    <row r="98" spans="2:10" x14ac:dyDescent="0.3">
      <c r="B98" t="s">
        <v>145</v>
      </c>
      <c r="C98" t="s">
        <v>145</v>
      </c>
      <c r="D98" t="s">
        <v>3251</v>
      </c>
      <c r="F98" t="s">
        <v>112</v>
      </c>
      <c r="G98" t="s">
        <v>112</v>
      </c>
      <c r="H98" t="s">
        <v>3083</v>
      </c>
      <c r="I98" t="s">
        <v>3083</v>
      </c>
      <c r="J98" t="s">
        <v>3252</v>
      </c>
    </row>
    <row r="99" spans="2:10" x14ac:dyDescent="0.3">
      <c r="B99" t="s">
        <v>145</v>
      </c>
      <c r="C99" t="s">
        <v>145</v>
      </c>
      <c r="D99" t="s">
        <v>3253</v>
      </c>
      <c r="F99" t="s">
        <v>112</v>
      </c>
      <c r="G99" t="s">
        <v>112</v>
      </c>
      <c r="H99" t="s">
        <v>3085</v>
      </c>
      <c r="I99" t="s">
        <v>3085</v>
      </c>
      <c r="J99" t="s">
        <v>3085</v>
      </c>
    </row>
    <row r="100" spans="2:10" x14ac:dyDescent="0.3">
      <c r="B100" t="s">
        <v>145</v>
      </c>
      <c r="C100" t="s">
        <v>145</v>
      </c>
      <c r="D100" t="s">
        <v>3254</v>
      </c>
      <c r="F100" t="s">
        <v>112</v>
      </c>
      <c r="G100" t="s">
        <v>112</v>
      </c>
      <c r="H100" t="s">
        <v>3085</v>
      </c>
      <c r="I100" t="s">
        <v>3085</v>
      </c>
      <c r="J100" t="s">
        <v>3255</v>
      </c>
    </row>
    <row r="101" spans="2:10" x14ac:dyDescent="0.3">
      <c r="B101" t="s">
        <v>139</v>
      </c>
      <c r="C101" t="s">
        <v>139</v>
      </c>
      <c r="D101" t="s">
        <v>139</v>
      </c>
      <c r="F101" t="s">
        <v>112</v>
      </c>
      <c r="G101" t="s">
        <v>112</v>
      </c>
      <c r="H101" t="s">
        <v>3085</v>
      </c>
      <c r="I101" t="s">
        <v>3085</v>
      </c>
      <c r="J101" t="s">
        <v>3256</v>
      </c>
    </row>
    <row r="102" spans="2:10" x14ac:dyDescent="0.3">
      <c r="B102" t="s">
        <v>139</v>
      </c>
      <c r="C102" t="s">
        <v>139</v>
      </c>
      <c r="D102" t="s">
        <v>3257</v>
      </c>
      <c r="F102" t="s">
        <v>112</v>
      </c>
      <c r="G102" t="s">
        <v>112</v>
      </c>
      <c r="H102" t="s">
        <v>3085</v>
      </c>
      <c r="I102" t="s">
        <v>3085</v>
      </c>
      <c r="J102" t="s">
        <v>3258</v>
      </c>
    </row>
    <row r="103" spans="2:10" x14ac:dyDescent="0.3">
      <c r="B103" t="s">
        <v>139</v>
      </c>
      <c r="C103" t="s">
        <v>139</v>
      </c>
      <c r="D103" t="s">
        <v>3259</v>
      </c>
      <c r="F103" t="s">
        <v>112</v>
      </c>
      <c r="G103" t="s">
        <v>112</v>
      </c>
      <c r="H103" t="s">
        <v>3085</v>
      </c>
      <c r="I103" t="s">
        <v>3085</v>
      </c>
      <c r="J103" t="s">
        <v>3260</v>
      </c>
    </row>
    <row r="104" spans="2:10" x14ac:dyDescent="0.3">
      <c r="B104" t="s">
        <v>139</v>
      </c>
      <c r="C104" t="s">
        <v>139</v>
      </c>
      <c r="D104" t="s">
        <v>3261</v>
      </c>
      <c r="F104" t="s">
        <v>112</v>
      </c>
      <c r="G104" t="s">
        <v>112</v>
      </c>
      <c r="H104" t="s">
        <v>3087</v>
      </c>
      <c r="I104" t="s">
        <v>3262</v>
      </c>
      <c r="J104" t="s">
        <v>3263</v>
      </c>
    </row>
    <row r="105" spans="2:10" x14ac:dyDescent="0.3">
      <c r="B105" t="s">
        <v>139</v>
      </c>
      <c r="C105" t="s">
        <v>139</v>
      </c>
      <c r="D105" t="s">
        <v>3264</v>
      </c>
      <c r="F105" t="s">
        <v>112</v>
      </c>
      <c r="G105" t="s">
        <v>112</v>
      </c>
      <c r="H105" t="s">
        <v>3087</v>
      </c>
      <c r="I105" t="s">
        <v>3262</v>
      </c>
      <c r="J105" t="s">
        <v>3265</v>
      </c>
    </row>
    <row r="106" spans="2:10" x14ac:dyDescent="0.3">
      <c r="B106" t="s">
        <v>149</v>
      </c>
      <c r="C106" t="s">
        <v>149</v>
      </c>
      <c r="D106" t="s">
        <v>3266</v>
      </c>
      <c r="F106" t="s">
        <v>112</v>
      </c>
      <c r="G106" t="s">
        <v>112</v>
      </c>
      <c r="H106" t="s">
        <v>3087</v>
      </c>
      <c r="I106" t="s">
        <v>3262</v>
      </c>
      <c r="J106" t="s">
        <v>3267</v>
      </c>
    </row>
    <row r="107" spans="2:10" x14ac:dyDescent="0.3">
      <c r="B107" t="s">
        <v>149</v>
      </c>
      <c r="C107" t="s">
        <v>149</v>
      </c>
      <c r="D107" t="s">
        <v>3268</v>
      </c>
      <c r="F107" t="s">
        <v>112</v>
      </c>
      <c r="G107" t="s">
        <v>112</v>
      </c>
      <c r="H107" t="s">
        <v>3087</v>
      </c>
      <c r="I107" t="s">
        <v>3262</v>
      </c>
      <c r="J107" t="s">
        <v>3269</v>
      </c>
    </row>
    <row r="108" spans="2:10" x14ac:dyDescent="0.3">
      <c r="B108" t="s">
        <v>149</v>
      </c>
      <c r="C108" t="s">
        <v>149</v>
      </c>
      <c r="D108" t="s">
        <v>3270</v>
      </c>
      <c r="F108" t="s">
        <v>112</v>
      </c>
      <c r="G108" t="s">
        <v>112</v>
      </c>
      <c r="H108" t="s">
        <v>3087</v>
      </c>
      <c r="I108" t="s">
        <v>3262</v>
      </c>
      <c r="J108" t="s">
        <v>3271</v>
      </c>
    </row>
    <row r="109" spans="2:10" x14ac:dyDescent="0.3">
      <c r="B109" t="s">
        <v>149</v>
      </c>
      <c r="C109" t="s">
        <v>149</v>
      </c>
      <c r="D109" t="s">
        <v>3272</v>
      </c>
      <c r="F109" t="s">
        <v>112</v>
      </c>
      <c r="G109" t="s">
        <v>112</v>
      </c>
      <c r="H109" t="s">
        <v>3087</v>
      </c>
      <c r="I109" t="s">
        <v>3262</v>
      </c>
      <c r="J109" t="s">
        <v>3273</v>
      </c>
    </row>
    <row r="110" spans="2:10" x14ac:dyDescent="0.3">
      <c r="B110" t="s">
        <v>149</v>
      </c>
      <c r="C110" t="s">
        <v>149</v>
      </c>
      <c r="D110" t="s">
        <v>149</v>
      </c>
      <c r="F110" t="s">
        <v>112</v>
      </c>
      <c r="G110" t="s">
        <v>112</v>
      </c>
      <c r="H110" t="s">
        <v>3089</v>
      </c>
      <c r="I110" t="s">
        <v>3089</v>
      </c>
      <c r="J110" t="s">
        <v>3274</v>
      </c>
    </row>
    <row r="111" spans="2:10" x14ac:dyDescent="0.3">
      <c r="B111" t="s">
        <v>149</v>
      </c>
      <c r="C111" t="s">
        <v>149</v>
      </c>
      <c r="D111" t="s">
        <v>3275</v>
      </c>
      <c r="F111" t="s">
        <v>112</v>
      </c>
      <c r="G111" t="s">
        <v>112</v>
      </c>
      <c r="H111" t="s">
        <v>3089</v>
      </c>
      <c r="I111" t="s">
        <v>3089</v>
      </c>
      <c r="J111" t="s">
        <v>3276</v>
      </c>
    </row>
    <row r="112" spans="2:10" x14ac:dyDescent="0.3">
      <c r="B112" t="s">
        <v>149</v>
      </c>
      <c r="C112" t="s">
        <v>149</v>
      </c>
      <c r="D112" t="s">
        <v>3277</v>
      </c>
      <c r="F112" t="s">
        <v>112</v>
      </c>
      <c r="G112" t="s">
        <v>112</v>
      </c>
      <c r="H112" t="s">
        <v>3091</v>
      </c>
      <c r="I112" t="s">
        <v>3091</v>
      </c>
      <c r="J112" t="s">
        <v>3278</v>
      </c>
    </row>
    <row r="113" spans="2:10" x14ac:dyDescent="0.3">
      <c r="B113" t="s">
        <v>149</v>
      </c>
      <c r="C113" t="s">
        <v>149</v>
      </c>
      <c r="D113" t="s">
        <v>3279</v>
      </c>
      <c r="F113" t="s">
        <v>112</v>
      </c>
      <c r="G113" t="s">
        <v>112</v>
      </c>
      <c r="H113" t="s">
        <v>3091</v>
      </c>
      <c r="I113" t="s">
        <v>3091</v>
      </c>
      <c r="J113" t="s">
        <v>3280</v>
      </c>
    </row>
    <row r="114" spans="2:10" x14ac:dyDescent="0.3">
      <c r="B114" t="s">
        <v>149</v>
      </c>
      <c r="C114" t="s">
        <v>149</v>
      </c>
      <c r="D114" t="s">
        <v>3281</v>
      </c>
      <c r="F114" t="s">
        <v>112</v>
      </c>
      <c r="G114" t="s">
        <v>112</v>
      </c>
      <c r="H114" t="s">
        <v>3091</v>
      </c>
      <c r="I114" t="s">
        <v>3091</v>
      </c>
      <c r="J114" t="s">
        <v>3087</v>
      </c>
    </row>
    <row r="115" spans="2:10" x14ac:dyDescent="0.3">
      <c r="B115" t="s">
        <v>122</v>
      </c>
      <c r="C115" t="s">
        <v>3282</v>
      </c>
      <c r="D115" t="s">
        <v>3283</v>
      </c>
      <c r="F115" t="s">
        <v>112</v>
      </c>
      <c r="G115" t="s">
        <v>112</v>
      </c>
      <c r="H115" t="s">
        <v>3091</v>
      </c>
      <c r="I115" t="s">
        <v>3091</v>
      </c>
      <c r="J115" t="s">
        <v>3284</v>
      </c>
    </row>
    <row r="116" spans="2:10" x14ac:dyDescent="0.3">
      <c r="B116" t="s">
        <v>122</v>
      </c>
      <c r="C116" t="s">
        <v>3282</v>
      </c>
      <c r="D116" t="s">
        <v>3285</v>
      </c>
      <c r="F116" t="s">
        <v>112</v>
      </c>
      <c r="G116" t="s">
        <v>112</v>
      </c>
      <c r="H116" t="s">
        <v>3091</v>
      </c>
      <c r="I116" t="s">
        <v>3091</v>
      </c>
      <c r="J116" t="s">
        <v>3286</v>
      </c>
    </row>
    <row r="117" spans="2:10" x14ac:dyDescent="0.3">
      <c r="B117" t="s">
        <v>122</v>
      </c>
      <c r="C117" t="s">
        <v>3282</v>
      </c>
      <c r="D117" t="s">
        <v>3287</v>
      </c>
      <c r="F117" t="s">
        <v>112</v>
      </c>
      <c r="G117" t="s">
        <v>112</v>
      </c>
      <c r="H117" t="s">
        <v>3091</v>
      </c>
      <c r="I117" t="s">
        <v>3091</v>
      </c>
      <c r="J117" t="s">
        <v>3288</v>
      </c>
    </row>
    <row r="118" spans="2:10" x14ac:dyDescent="0.3">
      <c r="B118" t="s">
        <v>122</v>
      </c>
      <c r="C118" t="s">
        <v>3282</v>
      </c>
      <c r="D118" t="s">
        <v>3289</v>
      </c>
      <c r="F118" t="s">
        <v>112</v>
      </c>
      <c r="G118" t="s">
        <v>112</v>
      </c>
      <c r="H118" t="s">
        <v>3091</v>
      </c>
      <c r="I118" t="s">
        <v>3091</v>
      </c>
      <c r="J118" t="s">
        <v>3290</v>
      </c>
    </row>
    <row r="119" spans="2:10" x14ac:dyDescent="0.3">
      <c r="B119" t="s">
        <v>122</v>
      </c>
      <c r="C119" t="s">
        <v>3282</v>
      </c>
      <c r="D119" t="s">
        <v>3291</v>
      </c>
      <c r="F119" t="s">
        <v>112</v>
      </c>
      <c r="G119" t="s">
        <v>112</v>
      </c>
      <c r="H119" t="s">
        <v>3091</v>
      </c>
      <c r="I119" t="s">
        <v>3091</v>
      </c>
      <c r="J119" t="s">
        <v>3292</v>
      </c>
    </row>
    <row r="120" spans="2:10" x14ac:dyDescent="0.3">
      <c r="B120" t="s">
        <v>122</v>
      </c>
      <c r="C120" t="s">
        <v>3282</v>
      </c>
      <c r="D120" t="s">
        <v>3293</v>
      </c>
      <c r="F120" t="s">
        <v>112</v>
      </c>
      <c r="G120" t="s">
        <v>112</v>
      </c>
      <c r="H120" t="s">
        <v>3091</v>
      </c>
      <c r="I120" t="s">
        <v>3091</v>
      </c>
      <c r="J120" t="s">
        <v>3294</v>
      </c>
    </row>
    <row r="121" spans="2:10" x14ac:dyDescent="0.3">
      <c r="B121" t="s">
        <v>122</v>
      </c>
      <c r="C121" t="s">
        <v>3282</v>
      </c>
      <c r="D121" t="s">
        <v>3295</v>
      </c>
      <c r="F121" t="s">
        <v>112</v>
      </c>
      <c r="G121" t="s">
        <v>112</v>
      </c>
      <c r="H121" t="s">
        <v>3091</v>
      </c>
      <c r="I121" t="s">
        <v>3091</v>
      </c>
      <c r="J121" t="s">
        <v>3296</v>
      </c>
    </row>
    <row r="122" spans="2:10" x14ac:dyDescent="0.3">
      <c r="B122" t="s">
        <v>122</v>
      </c>
      <c r="C122" t="s">
        <v>3282</v>
      </c>
      <c r="D122" t="s">
        <v>3297</v>
      </c>
      <c r="F122" t="s">
        <v>112</v>
      </c>
      <c r="G122" t="s">
        <v>112</v>
      </c>
      <c r="H122" t="s">
        <v>3091</v>
      </c>
      <c r="I122" t="s">
        <v>3091</v>
      </c>
      <c r="J122" t="s">
        <v>3298</v>
      </c>
    </row>
    <row r="123" spans="2:10" x14ac:dyDescent="0.3">
      <c r="B123" t="s">
        <v>122</v>
      </c>
      <c r="C123" t="s">
        <v>3282</v>
      </c>
      <c r="D123" t="s">
        <v>3299</v>
      </c>
      <c r="F123" t="s">
        <v>112</v>
      </c>
      <c r="G123" t="s">
        <v>112</v>
      </c>
      <c r="H123" t="s">
        <v>3091</v>
      </c>
      <c r="I123" t="s">
        <v>3091</v>
      </c>
      <c r="J123" t="s">
        <v>3300</v>
      </c>
    </row>
    <row r="124" spans="2:10" x14ac:dyDescent="0.3">
      <c r="B124" t="s">
        <v>122</v>
      </c>
      <c r="C124" t="s">
        <v>3282</v>
      </c>
      <c r="D124" t="s">
        <v>3301</v>
      </c>
      <c r="F124" t="s">
        <v>112</v>
      </c>
      <c r="G124" t="s">
        <v>112</v>
      </c>
      <c r="H124" t="s">
        <v>3091</v>
      </c>
      <c r="I124" t="s">
        <v>3091</v>
      </c>
      <c r="J124" t="s">
        <v>3302</v>
      </c>
    </row>
    <row r="125" spans="2:10" x14ac:dyDescent="0.3">
      <c r="B125" t="s">
        <v>122</v>
      </c>
      <c r="C125" t="s">
        <v>3282</v>
      </c>
      <c r="D125" t="s">
        <v>3303</v>
      </c>
      <c r="F125" t="s">
        <v>112</v>
      </c>
      <c r="G125" t="s">
        <v>112</v>
      </c>
      <c r="H125" t="s">
        <v>3091</v>
      </c>
      <c r="I125" t="s">
        <v>3091</v>
      </c>
      <c r="J125" t="s">
        <v>3304</v>
      </c>
    </row>
    <row r="126" spans="2:10" x14ac:dyDescent="0.3">
      <c r="B126" t="s">
        <v>122</v>
      </c>
      <c r="C126" t="s">
        <v>3282</v>
      </c>
      <c r="D126" t="s">
        <v>3305</v>
      </c>
      <c r="F126" t="s">
        <v>112</v>
      </c>
      <c r="G126" t="s">
        <v>112</v>
      </c>
      <c r="H126" t="s">
        <v>3091</v>
      </c>
      <c r="I126" t="s">
        <v>3091</v>
      </c>
      <c r="J126" t="s">
        <v>3306</v>
      </c>
    </row>
    <row r="127" spans="2:10" x14ac:dyDescent="0.3">
      <c r="B127" t="s">
        <v>161</v>
      </c>
      <c r="C127" t="s">
        <v>161</v>
      </c>
      <c r="D127" t="s">
        <v>3307</v>
      </c>
      <c r="F127" t="s">
        <v>112</v>
      </c>
      <c r="G127" t="s">
        <v>112</v>
      </c>
      <c r="H127" t="s">
        <v>3093</v>
      </c>
      <c r="I127" t="s">
        <v>3093</v>
      </c>
      <c r="J127" t="s">
        <v>3093</v>
      </c>
    </row>
    <row r="128" spans="2:10" x14ac:dyDescent="0.3">
      <c r="B128" t="s">
        <v>161</v>
      </c>
      <c r="C128" t="s">
        <v>161</v>
      </c>
      <c r="D128" t="s">
        <v>3308</v>
      </c>
      <c r="F128" t="s">
        <v>112</v>
      </c>
      <c r="G128" t="s">
        <v>112</v>
      </c>
      <c r="H128" t="s">
        <v>3093</v>
      </c>
      <c r="I128" t="s">
        <v>3093</v>
      </c>
      <c r="J128" t="s">
        <v>3309</v>
      </c>
    </row>
    <row r="129" spans="2:10" x14ac:dyDescent="0.3">
      <c r="B129" t="s">
        <v>161</v>
      </c>
      <c r="C129" t="s">
        <v>161</v>
      </c>
      <c r="D129" t="s">
        <v>161</v>
      </c>
      <c r="F129" t="s">
        <v>112</v>
      </c>
      <c r="G129" t="s">
        <v>112</v>
      </c>
      <c r="H129" t="s">
        <v>3093</v>
      </c>
      <c r="I129" t="s">
        <v>3093</v>
      </c>
      <c r="J129" t="s">
        <v>3310</v>
      </c>
    </row>
    <row r="130" spans="2:10" x14ac:dyDescent="0.3">
      <c r="B130" t="s">
        <v>3097</v>
      </c>
      <c r="C130" t="s">
        <v>3097</v>
      </c>
      <c r="D130" t="s">
        <v>3097</v>
      </c>
      <c r="F130" t="s">
        <v>112</v>
      </c>
      <c r="G130" t="s">
        <v>112</v>
      </c>
      <c r="H130" t="s">
        <v>3093</v>
      </c>
      <c r="I130" t="s">
        <v>3093</v>
      </c>
      <c r="J130" t="s">
        <v>3204</v>
      </c>
    </row>
    <row r="131" spans="2:10" x14ac:dyDescent="0.3">
      <c r="B131" t="s">
        <v>3097</v>
      </c>
      <c r="C131" t="s">
        <v>3097</v>
      </c>
      <c r="D131" t="s">
        <v>3311</v>
      </c>
      <c r="F131" t="s">
        <v>112</v>
      </c>
      <c r="G131" t="s">
        <v>112</v>
      </c>
      <c r="H131" t="s">
        <v>3093</v>
      </c>
      <c r="I131" t="s">
        <v>3093</v>
      </c>
      <c r="J131" t="s">
        <v>3312</v>
      </c>
    </row>
    <row r="132" spans="2:10" x14ac:dyDescent="0.3">
      <c r="B132" t="s">
        <v>3097</v>
      </c>
      <c r="C132" t="s">
        <v>3097</v>
      </c>
      <c r="D132" t="s">
        <v>3313</v>
      </c>
      <c r="F132" t="s">
        <v>112</v>
      </c>
      <c r="G132" t="s">
        <v>112</v>
      </c>
      <c r="H132" t="s">
        <v>3093</v>
      </c>
      <c r="I132" t="s">
        <v>3093</v>
      </c>
      <c r="J132" t="s">
        <v>3314</v>
      </c>
    </row>
    <row r="133" spans="2:10" x14ac:dyDescent="0.3">
      <c r="B133" t="s">
        <v>3097</v>
      </c>
      <c r="C133" t="s">
        <v>3097</v>
      </c>
      <c r="D133" t="s">
        <v>3315</v>
      </c>
      <c r="F133" t="s">
        <v>112</v>
      </c>
      <c r="G133" t="s">
        <v>112</v>
      </c>
      <c r="H133" t="s">
        <v>3093</v>
      </c>
      <c r="I133" t="s">
        <v>3093</v>
      </c>
      <c r="J133" t="s">
        <v>3316</v>
      </c>
    </row>
    <row r="134" spans="2:10" x14ac:dyDescent="0.3">
      <c r="B134" t="s">
        <v>3097</v>
      </c>
      <c r="C134" t="s">
        <v>3097</v>
      </c>
      <c r="D134" t="s">
        <v>3317</v>
      </c>
      <c r="F134" t="s">
        <v>112</v>
      </c>
      <c r="G134" t="s">
        <v>112</v>
      </c>
      <c r="H134" t="s">
        <v>3093</v>
      </c>
      <c r="I134" t="s">
        <v>3093</v>
      </c>
      <c r="J134" t="s">
        <v>3318</v>
      </c>
    </row>
    <row r="135" spans="2:10" x14ac:dyDescent="0.3">
      <c r="B135" t="s">
        <v>3097</v>
      </c>
      <c r="C135" t="s">
        <v>3097</v>
      </c>
      <c r="D135" t="s">
        <v>3319</v>
      </c>
      <c r="F135" t="s">
        <v>112</v>
      </c>
      <c r="G135" t="s">
        <v>112</v>
      </c>
      <c r="H135" t="s">
        <v>3093</v>
      </c>
      <c r="I135" t="s">
        <v>3093</v>
      </c>
      <c r="J135" t="s">
        <v>3320</v>
      </c>
    </row>
    <row r="136" spans="2:10" x14ac:dyDescent="0.3">
      <c r="B136" t="s">
        <v>3097</v>
      </c>
      <c r="C136" t="s">
        <v>3097</v>
      </c>
      <c r="D136" t="s">
        <v>3321</v>
      </c>
      <c r="F136" t="s">
        <v>112</v>
      </c>
      <c r="G136" t="s">
        <v>112</v>
      </c>
      <c r="H136" t="s">
        <v>3093</v>
      </c>
      <c r="I136" t="s">
        <v>3093</v>
      </c>
      <c r="J136" t="s">
        <v>3322</v>
      </c>
    </row>
    <row r="137" spans="2:10" x14ac:dyDescent="0.3">
      <c r="B137" t="s">
        <v>3097</v>
      </c>
      <c r="C137" t="s">
        <v>3097</v>
      </c>
      <c r="D137" t="s">
        <v>3323</v>
      </c>
      <c r="F137" t="s">
        <v>112</v>
      </c>
      <c r="G137" t="s">
        <v>112</v>
      </c>
      <c r="H137" t="s">
        <v>3093</v>
      </c>
      <c r="I137" t="s">
        <v>3093</v>
      </c>
      <c r="J137" t="s">
        <v>3324</v>
      </c>
    </row>
    <row r="138" spans="2:10" x14ac:dyDescent="0.3">
      <c r="B138" t="s">
        <v>3097</v>
      </c>
      <c r="C138" t="s">
        <v>3097</v>
      </c>
      <c r="D138" t="s">
        <v>3325</v>
      </c>
      <c r="F138" t="s">
        <v>112</v>
      </c>
      <c r="G138" t="s">
        <v>112</v>
      </c>
      <c r="H138" t="s">
        <v>3095</v>
      </c>
      <c r="I138" t="s">
        <v>3326</v>
      </c>
      <c r="J138" t="s">
        <v>3327</v>
      </c>
    </row>
    <row r="139" spans="2:10" x14ac:dyDescent="0.3">
      <c r="B139" t="s">
        <v>3097</v>
      </c>
      <c r="C139" t="s">
        <v>3097</v>
      </c>
      <c r="D139" t="s">
        <v>3328</v>
      </c>
      <c r="F139" t="s">
        <v>112</v>
      </c>
      <c r="G139" t="s">
        <v>112</v>
      </c>
      <c r="H139" t="s">
        <v>3095</v>
      </c>
      <c r="I139" t="s">
        <v>3326</v>
      </c>
      <c r="J139" t="s">
        <v>3198</v>
      </c>
    </row>
    <row r="140" spans="2:10" x14ac:dyDescent="0.3">
      <c r="B140" t="s">
        <v>151</v>
      </c>
      <c r="C140" t="s">
        <v>151</v>
      </c>
      <c r="D140" t="s">
        <v>3329</v>
      </c>
      <c r="F140" t="s">
        <v>112</v>
      </c>
      <c r="G140" t="s">
        <v>112</v>
      </c>
      <c r="H140" t="s">
        <v>3095</v>
      </c>
      <c r="I140" t="s">
        <v>3326</v>
      </c>
      <c r="J140" t="s">
        <v>3330</v>
      </c>
    </row>
    <row r="141" spans="2:10" x14ac:dyDescent="0.3">
      <c r="B141" t="s">
        <v>151</v>
      </c>
      <c r="C141" t="s">
        <v>151</v>
      </c>
      <c r="D141" t="s">
        <v>3331</v>
      </c>
      <c r="F141" t="s">
        <v>112</v>
      </c>
      <c r="G141" t="s">
        <v>112</v>
      </c>
      <c r="H141" t="s">
        <v>3098</v>
      </c>
      <c r="I141" t="s">
        <v>3098</v>
      </c>
      <c r="J141" t="s">
        <v>3098</v>
      </c>
    </row>
    <row r="142" spans="2:10" x14ac:dyDescent="0.3">
      <c r="B142" t="s">
        <v>151</v>
      </c>
      <c r="C142" t="s">
        <v>151</v>
      </c>
      <c r="D142" t="s">
        <v>151</v>
      </c>
      <c r="F142" t="s">
        <v>112</v>
      </c>
      <c r="G142" t="s">
        <v>112</v>
      </c>
      <c r="H142" t="s">
        <v>3098</v>
      </c>
      <c r="I142" t="s">
        <v>3098</v>
      </c>
      <c r="J142" t="s">
        <v>3332</v>
      </c>
    </row>
    <row r="143" spans="2:10" x14ac:dyDescent="0.3">
      <c r="B143" t="s">
        <v>151</v>
      </c>
      <c r="C143" t="s">
        <v>151</v>
      </c>
      <c r="D143" t="s">
        <v>3333</v>
      </c>
      <c r="F143" t="s">
        <v>112</v>
      </c>
      <c r="G143" t="s">
        <v>112</v>
      </c>
      <c r="H143" t="s">
        <v>3098</v>
      </c>
      <c r="I143" t="s">
        <v>3098</v>
      </c>
      <c r="J143" t="s">
        <v>3334</v>
      </c>
    </row>
    <row r="144" spans="2:10" x14ac:dyDescent="0.3">
      <c r="B144" t="s">
        <v>151</v>
      </c>
      <c r="C144" t="s">
        <v>151</v>
      </c>
      <c r="D144" t="s">
        <v>3335</v>
      </c>
      <c r="F144" t="s">
        <v>112</v>
      </c>
      <c r="G144" t="s">
        <v>112</v>
      </c>
      <c r="H144" t="s">
        <v>3098</v>
      </c>
      <c r="I144" t="s">
        <v>3098</v>
      </c>
      <c r="J144" t="s">
        <v>3336</v>
      </c>
    </row>
    <row r="145" spans="2:10" x14ac:dyDescent="0.3">
      <c r="B145" t="s">
        <v>151</v>
      </c>
      <c r="C145" t="s">
        <v>151</v>
      </c>
      <c r="D145" t="s">
        <v>142</v>
      </c>
      <c r="F145" t="s">
        <v>112</v>
      </c>
      <c r="G145" t="s">
        <v>112</v>
      </c>
      <c r="H145" t="s">
        <v>3100</v>
      </c>
      <c r="I145" t="s">
        <v>3100</v>
      </c>
      <c r="J145" t="s">
        <v>3100</v>
      </c>
    </row>
    <row r="146" spans="2:10" x14ac:dyDescent="0.3">
      <c r="B146" t="s">
        <v>151</v>
      </c>
      <c r="C146" t="s">
        <v>151</v>
      </c>
      <c r="D146" t="s">
        <v>3337</v>
      </c>
      <c r="F146" t="s">
        <v>112</v>
      </c>
      <c r="G146" t="s">
        <v>112</v>
      </c>
      <c r="H146" t="s">
        <v>3100</v>
      </c>
      <c r="I146" t="s">
        <v>3100</v>
      </c>
      <c r="J146" t="s">
        <v>3338</v>
      </c>
    </row>
    <row r="147" spans="2:10" x14ac:dyDescent="0.3">
      <c r="B147" t="s">
        <v>151</v>
      </c>
      <c r="C147" t="s">
        <v>151</v>
      </c>
      <c r="D147" t="s">
        <v>3339</v>
      </c>
      <c r="F147" t="s">
        <v>112</v>
      </c>
      <c r="G147" t="s">
        <v>112</v>
      </c>
      <c r="H147" t="s">
        <v>3100</v>
      </c>
      <c r="I147" t="s">
        <v>3100</v>
      </c>
      <c r="J147" t="s">
        <v>3340</v>
      </c>
    </row>
    <row r="148" spans="2:10" x14ac:dyDescent="0.3">
      <c r="B148" t="s">
        <v>165</v>
      </c>
      <c r="C148" t="s">
        <v>3341</v>
      </c>
      <c r="D148" t="s">
        <v>3342</v>
      </c>
      <c r="F148" t="s">
        <v>112</v>
      </c>
      <c r="G148" t="s">
        <v>112</v>
      </c>
      <c r="H148" t="s">
        <v>3100</v>
      </c>
      <c r="I148" t="s">
        <v>3100</v>
      </c>
      <c r="J148" t="s">
        <v>3343</v>
      </c>
    </row>
    <row r="149" spans="2:10" x14ac:dyDescent="0.3">
      <c r="B149" t="s">
        <v>165</v>
      </c>
      <c r="C149" t="s">
        <v>3341</v>
      </c>
      <c r="D149" t="s">
        <v>3344</v>
      </c>
      <c r="F149" t="s">
        <v>112</v>
      </c>
      <c r="G149" t="s">
        <v>112</v>
      </c>
      <c r="H149" t="s">
        <v>3100</v>
      </c>
      <c r="I149" t="s">
        <v>3100</v>
      </c>
      <c r="J149" t="s">
        <v>3345</v>
      </c>
    </row>
    <row r="150" spans="2:10" x14ac:dyDescent="0.3">
      <c r="B150" t="s">
        <v>165</v>
      </c>
      <c r="C150" t="s">
        <v>3341</v>
      </c>
      <c r="D150" t="s">
        <v>3346</v>
      </c>
      <c r="F150" t="s">
        <v>112</v>
      </c>
      <c r="G150" t="s">
        <v>112</v>
      </c>
      <c r="H150" t="s">
        <v>3100</v>
      </c>
      <c r="I150" t="s">
        <v>3100</v>
      </c>
      <c r="J150" t="s">
        <v>3347</v>
      </c>
    </row>
    <row r="151" spans="2:10" x14ac:dyDescent="0.3">
      <c r="B151" t="s">
        <v>133</v>
      </c>
      <c r="C151" t="s">
        <v>133</v>
      </c>
      <c r="D151" t="s">
        <v>3348</v>
      </c>
      <c r="F151" t="s">
        <v>112</v>
      </c>
      <c r="G151" t="s">
        <v>112</v>
      </c>
      <c r="H151" t="s">
        <v>3100</v>
      </c>
      <c r="I151" t="s">
        <v>3100</v>
      </c>
      <c r="J151" t="s">
        <v>3349</v>
      </c>
    </row>
    <row r="152" spans="2:10" x14ac:dyDescent="0.3">
      <c r="B152" t="s">
        <v>133</v>
      </c>
      <c r="C152" t="s">
        <v>133</v>
      </c>
      <c r="D152" t="s">
        <v>3350</v>
      </c>
      <c r="F152" t="s">
        <v>112</v>
      </c>
      <c r="G152" t="s">
        <v>112</v>
      </c>
      <c r="H152" t="s">
        <v>3102</v>
      </c>
      <c r="I152" t="s">
        <v>3102</v>
      </c>
      <c r="J152" t="s">
        <v>3102</v>
      </c>
    </row>
    <row r="153" spans="2:10" x14ac:dyDescent="0.3">
      <c r="B153" t="s">
        <v>133</v>
      </c>
      <c r="C153" t="s">
        <v>133</v>
      </c>
      <c r="D153" t="s">
        <v>3351</v>
      </c>
      <c r="F153" t="s">
        <v>112</v>
      </c>
      <c r="G153" t="s">
        <v>112</v>
      </c>
      <c r="H153" t="s">
        <v>3102</v>
      </c>
      <c r="I153" t="s">
        <v>3102</v>
      </c>
      <c r="J153" t="s">
        <v>3352</v>
      </c>
    </row>
    <row r="154" spans="2:10" x14ac:dyDescent="0.3">
      <c r="B154" t="s">
        <v>147</v>
      </c>
      <c r="C154" t="s">
        <v>147</v>
      </c>
      <c r="D154" t="s">
        <v>147</v>
      </c>
      <c r="F154" t="s">
        <v>112</v>
      </c>
      <c r="G154" t="s">
        <v>112</v>
      </c>
      <c r="H154" t="s">
        <v>3102</v>
      </c>
      <c r="I154" t="s">
        <v>3102</v>
      </c>
      <c r="J154" t="s">
        <v>3353</v>
      </c>
    </row>
    <row r="155" spans="2:10" x14ac:dyDescent="0.3">
      <c r="B155" t="s">
        <v>147</v>
      </c>
      <c r="C155" t="s">
        <v>147</v>
      </c>
      <c r="D155" t="s">
        <v>3354</v>
      </c>
      <c r="F155" t="s">
        <v>112</v>
      </c>
      <c r="G155" t="s">
        <v>112</v>
      </c>
      <c r="H155" t="s">
        <v>3102</v>
      </c>
      <c r="I155" t="s">
        <v>3102</v>
      </c>
      <c r="J155" t="s">
        <v>3355</v>
      </c>
    </row>
    <row r="156" spans="2:10" x14ac:dyDescent="0.3">
      <c r="B156" t="s">
        <v>147</v>
      </c>
      <c r="C156" t="s">
        <v>147</v>
      </c>
      <c r="D156" t="s">
        <v>3356</v>
      </c>
      <c r="F156" t="s">
        <v>112</v>
      </c>
      <c r="G156" t="s">
        <v>112</v>
      </c>
      <c r="H156" t="s">
        <v>3102</v>
      </c>
      <c r="I156" t="s">
        <v>3102</v>
      </c>
      <c r="J156" t="s">
        <v>3357</v>
      </c>
    </row>
    <row r="157" spans="2:10" x14ac:dyDescent="0.3">
      <c r="B157" t="s">
        <v>159</v>
      </c>
      <c r="C157" t="s">
        <v>159</v>
      </c>
      <c r="D157" t="s">
        <v>159</v>
      </c>
      <c r="F157" t="s">
        <v>112</v>
      </c>
      <c r="G157" t="s">
        <v>112</v>
      </c>
      <c r="H157" t="s">
        <v>3102</v>
      </c>
      <c r="I157" t="s">
        <v>3102</v>
      </c>
      <c r="J157" t="s">
        <v>3358</v>
      </c>
    </row>
    <row r="158" spans="2:10" x14ac:dyDescent="0.3">
      <c r="B158" t="s">
        <v>159</v>
      </c>
      <c r="C158" t="s">
        <v>159</v>
      </c>
      <c r="D158" t="s">
        <v>3359</v>
      </c>
      <c r="F158" t="s">
        <v>112</v>
      </c>
      <c r="G158" t="s">
        <v>112</v>
      </c>
      <c r="H158" t="s">
        <v>3102</v>
      </c>
      <c r="I158" t="s">
        <v>3102</v>
      </c>
      <c r="J158" t="s">
        <v>3360</v>
      </c>
    </row>
    <row r="159" spans="2:10" x14ac:dyDescent="0.3">
      <c r="B159" t="s">
        <v>159</v>
      </c>
      <c r="C159" t="s">
        <v>159</v>
      </c>
      <c r="D159" t="s">
        <v>3361</v>
      </c>
      <c r="F159" t="s">
        <v>112</v>
      </c>
      <c r="G159" t="s">
        <v>112</v>
      </c>
      <c r="H159" t="s">
        <v>3102</v>
      </c>
      <c r="I159" t="s">
        <v>3102</v>
      </c>
      <c r="J159" t="s">
        <v>3362</v>
      </c>
    </row>
    <row r="160" spans="2:10" x14ac:dyDescent="0.3">
      <c r="B160" t="s">
        <v>159</v>
      </c>
      <c r="C160" t="s">
        <v>159</v>
      </c>
      <c r="D160" t="s">
        <v>3363</v>
      </c>
      <c r="F160" t="s">
        <v>112</v>
      </c>
      <c r="G160" t="s">
        <v>112</v>
      </c>
      <c r="H160" t="s">
        <v>3102</v>
      </c>
      <c r="I160" t="s">
        <v>3102</v>
      </c>
      <c r="J160" t="s">
        <v>3364</v>
      </c>
    </row>
    <row r="161" spans="2:10" x14ac:dyDescent="0.3">
      <c r="B161" t="s">
        <v>159</v>
      </c>
      <c r="C161" t="s">
        <v>159</v>
      </c>
      <c r="D161" t="s">
        <v>3365</v>
      </c>
      <c r="F161" t="s">
        <v>112</v>
      </c>
      <c r="G161" t="s">
        <v>112</v>
      </c>
      <c r="H161" t="s">
        <v>3102</v>
      </c>
      <c r="I161" t="s">
        <v>3102</v>
      </c>
      <c r="J161" t="s">
        <v>3366</v>
      </c>
    </row>
    <row r="162" spans="2:10" x14ac:dyDescent="0.3">
      <c r="B162" t="s">
        <v>159</v>
      </c>
      <c r="C162" t="s">
        <v>159</v>
      </c>
      <c r="D162" t="s">
        <v>3367</v>
      </c>
      <c r="F162" t="s">
        <v>112</v>
      </c>
      <c r="G162" t="s">
        <v>112</v>
      </c>
      <c r="H162" t="s">
        <v>3102</v>
      </c>
      <c r="I162" t="s">
        <v>3102</v>
      </c>
      <c r="J162" t="s">
        <v>3368</v>
      </c>
    </row>
    <row r="163" spans="2:10" x14ac:dyDescent="0.3">
      <c r="B163" t="s">
        <v>159</v>
      </c>
      <c r="C163" t="s">
        <v>159</v>
      </c>
      <c r="D163" t="s">
        <v>3369</v>
      </c>
      <c r="F163" t="s">
        <v>112</v>
      </c>
      <c r="G163" t="s">
        <v>112</v>
      </c>
      <c r="H163" t="s">
        <v>3102</v>
      </c>
      <c r="I163" t="s">
        <v>3102</v>
      </c>
      <c r="J163" t="s">
        <v>3370</v>
      </c>
    </row>
    <row r="164" spans="2:10" x14ac:dyDescent="0.3">
      <c r="B164" t="s">
        <v>159</v>
      </c>
      <c r="C164" t="s">
        <v>159</v>
      </c>
      <c r="D164" t="s">
        <v>3371</v>
      </c>
      <c r="F164" t="s">
        <v>112</v>
      </c>
      <c r="G164" t="s">
        <v>112</v>
      </c>
      <c r="H164" t="s">
        <v>3102</v>
      </c>
      <c r="I164" t="s">
        <v>3102</v>
      </c>
      <c r="J164" t="s">
        <v>3372</v>
      </c>
    </row>
    <row r="165" spans="2:10" x14ac:dyDescent="0.3">
      <c r="B165" t="s">
        <v>127</v>
      </c>
      <c r="C165" t="s">
        <v>127</v>
      </c>
      <c r="D165" t="s">
        <v>127</v>
      </c>
      <c r="F165" t="s">
        <v>112</v>
      </c>
      <c r="G165" t="s">
        <v>112</v>
      </c>
      <c r="H165" t="s">
        <v>3102</v>
      </c>
      <c r="I165" t="s">
        <v>3102</v>
      </c>
      <c r="J165" t="s">
        <v>3190</v>
      </c>
    </row>
    <row r="166" spans="2:10" x14ac:dyDescent="0.3">
      <c r="B166" t="s">
        <v>127</v>
      </c>
      <c r="C166" t="s">
        <v>127</v>
      </c>
      <c r="D166" t="s">
        <v>3373</v>
      </c>
      <c r="F166" t="s">
        <v>112</v>
      </c>
      <c r="G166" t="s">
        <v>112</v>
      </c>
      <c r="H166" t="s">
        <v>3102</v>
      </c>
      <c r="I166" t="s">
        <v>3102</v>
      </c>
      <c r="J166" t="s">
        <v>3374</v>
      </c>
    </row>
    <row r="167" spans="2:10" x14ac:dyDescent="0.3">
      <c r="B167" t="s">
        <v>127</v>
      </c>
      <c r="C167" t="s">
        <v>127</v>
      </c>
      <c r="D167" t="s">
        <v>3375</v>
      </c>
      <c r="F167" t="s">
        <v>112</v>
      </c>
      <c r="G167" t="s">
        <v>112</v>
      </c>
      <c r="H167" t="s">
        <v>3102</v>
      </c>
      <c r="I167" t="s">
        <v>3102</v>
      </c>
      <c r="J167" t="s">
        <v>3376</v>
      </c>
    </row>
    <row r="168" spans="2:10" x14ac:dyDescent="0.3">
      <c r="B168" t="s">
        <v>127</v>
      </c>
      <c r="C168" t="s">
        <v>127</v>
      </c>
      <c r="D168" t="s">
        <v>3377</v>
      </c>
      <c r="F168" t="s">
        <v>112</v>
      </c>
      <c r="G168" t="s">
        <v>112</v>
      </c>
      <c r="H168" t="s">
        <v>3104</v>
      </c>
      <c r="I168" t="s">
        <v>3104</v>
      </c>
      <c r="J168" t="s">
        <v>3104</v>
      </c>
    </row>
    <row r="169" spans="2:10" x14ac:dyDescent="0.3">
      <c r="B169" t="s">
        <v>127</v>
      </c>
      <c r="C169" t="s">
        <v>127</v>
      </c>
      <c r="D169" t="s">
        <v>3378</v>
      </c>
      <c r="F169" t="s">
        <v>112</v>
      </c>
      <c r="G169" t="s">
        <v>112</v>
      </c>
      <c r="H169" t="s">
        <v>3104</v>
      </c>
      <c r="I169" t="s">
        <v>3104</v>
      </c>
      <c r="J169" t="s">
        <v>3379</v>
      </c>
    </row>
    <row r="170" spans="2:10" x14ac:dyDescent="0.3">
      <c r="B170" t="s">
        <v>127</v>
      </c>
      <c r="C170" t="s">
        <v>127</v>
      </c>
      <c r="D170" t="s">
        <v>3380</v>
      </c>
      <c r="F170" t="s">
        <v>112</v>
      </c>
      <c r="G170" t="s">
        <v>112</v>
      </c>
      <c r="H170" t="s">
        <v>3104</v>
      </c>
      <c r="I170" t="s">
        <v>3104</v>
      </c>
      <c r="J170" t="s">
        <v>3381</v>
      </c>
    </row>
    <row r="171" spans="2:10" x14ac:dyDescent="0.3">
      <c r="B171" t="s">
        <v>127</v>
      </c>
      <c r="C171" t="s">
        <v>127</v>
      </c>
      <c r="D171" t="s">
        <v>3382</v>
      </c>
      <c r="F171" t="s">
        <v>112</v>
      </c>
      <c r="G171" t="s">
        <v>112</v>
      </c>
      <c r="H171" t="s">
        <v>3104</v>
      </c>
      <c r="I171" t="s">
        <v>3104</v>
      </c>
      <c r="J171" t="s">
        <v>3383</v>
      </c>
    </row>
    <row r="172" spans="2:10" x14ac:dyDescent="0.3">
      <c r="B172" t="s">
        <v>127</v>
      </c>
      <c r="C172" t="s">
        <v>127</v>
      </c>
      <c r="D172" t="s">
        <v>3384</v>
      </c>
      <c r="F172" t="s">
        <v>112</v>
      </c>
      <c r="G172" t="s">
        <v>112</v>
      </c>
      <c r="H172" t="s">
        <v>3104</v>
      </c>
      <c r="I172" t="s">
        <v>3104</v>
      </c>
      <c r="J172" t="s">
        <v>3385</v>
      </c>
    </row>
    <row r="173" spans="2:10" x14ac:dyDescent="0.3">
      <c r="B173" t="s">
        <v>127</v>
      </c>
      <c r="C173" t="s">
        <v>127</v>
      </c>
      <c r="D173" t="s">
        <v>3386</v>
      </c>
      <c r="F173" t="s">
        <v>112</v>
      </c>
      <c r="G173" t="s">
        <v>112</v>
      </c>
      <c r="H173" t="s">
        <v>3106</v>
      </c>
      <c r="I173" t="s">
        <v>3106</v>
      </c>
      <c r="J173" t="s">
        <v>3387</v>
      </c>
    </row>
    <row r="174" spans="2:10" x14ac:dyDescent="0.3">
      <c r="B174" t="s">
        <v>127</v>
      </c>
      <c r="C174" t="s">
        <v>127</v>
      </c>
      <c r="D174" t="s">
        <v>3388</v>
      </c>
      <c r="F174" t="s">
        <v>112</v>
      </c>
      <c r="G174" t="s">
        <v>112</v>
      </c>
      <c r="H174" t="s">
        <v>3106</v>
      </c>
      <c r="I174" t="s">
        <v>3106</v>
      </c>
      <c r="J174" t="s">
        <v>3292</v>
      </c>
    </row>
    <row r="175" spans="2:10" x14ac:dyDescent="0.3">
      <c r="B175" t="s">
        <v>127</v>
      </c>
      <c r="C175" t="s">
        <v>127</v>
      </c>
      <c r="D175" t="s">
        <v>3389</v>
      </c>
      <c r="F175" t="s">
        <v>112</v>
      </c>
      <c r="G175" t="s">
        <v>112</v>
      </c>
      <c r="H175" t="s">
        <v>3106</v>
      </c>
      <c r="I175" t="s">
        <v>3106</v>
      </c>
      <c r="J175" t="s">
        <v>3390</v>
      </c>
    </row>
    <row r="176" spans="2:10" x14ac:dyDescent="0.3">
      <c r="B176" t="s">
        <v>127</v>
      </c>
      <c r="C176" t="s">
        <v>127</v>
      </c>
      <c r="D176" t="s">
        <v>3391</v>
      </c>
      <c r="F176" t="s">
        <v>112</v>
      </c>
      <c r="G176" t="s">
        <v>112</v>
      </c>
      <c r="H176" t="s">
        <v>3106</v>
      </c>
      <c r="I176" t="s">
        <v>3106</v>
      </c>
      <c r="J176" t="s">
        <v>3106</v>
      </c>
    </row>
    <row r="177" spans="2:10" x14ac:dyDescent="0.3">
      <c r="B177" t="s">
        <v>127</v>
      </c>
      <c r="C177" t="s">
        <v>127</v>
      </c>
      <c r="D177" t="s">
        <v>3392</v>
      </c>
      <c r="F177" t="s">
        <v>112</v>
      </c>
      <c r="G177" t="s">
        <v>112</v>
      </c>
      <c r="H177" t="s">
        <v>3106</v>
      </c>
      <c r="I177" t="s">
        <v>3106</v>
      </c>
      <c r="J177" t="s">
        <v>3393</v>
      </c>
    </row>
    <row r="178" spans="2:10" x14ac:dyDescent="0.3">
      <c r="B178" t="s">
        <v>100</v>
      </c>
      <c r="C178" t="s">
        <v>3394</v>
      </c>
      <c r="D178" t="s">
        <v>3395</v>
      </c>
      <c r="F178" t="s">
        <v>112</v>
      </c>
      <c r="G178" t="s">
        <v>112</v>
      </c>
      <c r="H178" t="s">
        <v>3106</v>
      </c>
      <c r="I178" t="s">
        <v>3106</v>
      </c>
      <c r="J178" t="s">
        <v>3396</v>
      </c>
    </row>
    <row r="179" spans="2:10" x14ac:dyDescent="0.3">
      <c r="B179" t="s">
        <v>100</v>
      </c>
      <c r="C179" t="s">
        <v>3394</v>
      </c>
      <c r="D179" t="s">
        <v>3397</v>
      </c>
      <c r="F179" t="s">
        <v>112</v>
      </c>
      <c r="G179" t="s">
        <v>112</v>
      </c>
      <c r="H179" t="s">
        <v>3106</v>
      </c>
      <c r="I179" t="s">
        <v>3106</v>
      </c>
      <c r="J179" t="s">
        <v>3398</v>
      </c>
    </row>
    <row r="180" spans="2:10" x14ac:dyDescent="0.3">
      <c r="B180" t="s">
        <v>100</v>
      </c>
      <c r="C180" t="s">
        <v>3394</v>
      </c>
      <c r="D180" t="s">
        <v>3399</v>
      </c>
      <c r="F180" t="s">
        <v>112</v>
      </c>
      <c r="G180" t="s">
        <v>112</v>
      </c>
      <c r="H180" t="s">
        <v>3106</v>
      </c>
      <c r="I180" t="s">
        <v>3106</v>
      </c>
      <c r="J180" t="s">
        <v>3196</v>
      </c>
    </row>
    <row r="181" spans="2:10" x14ac:dyDescent="0.3">
      <c r="B181" t="s">
        <v>100</v>
      </c>
      <c r="C181" t="s">
        <v>3394</v>
      </c>
      <c r="D181" t="s">
        <v>3400</v>
      </c>
      <c r="F181" t="s">
        <v>112</v>
      </c>
      <c r="G181" t="s">
        <v>112</v>
      </c>
      <c r="H181" t="s">
        <v>3106</v>
      </c>
      <c r="I181" t="s">
        <v>3106</v>
      </c>
      <c r="J181" t="s">
        <v>3401</v>
      </c>
    </row>
    <row r="182" spans="2:10" x14ac:dyDescent="0.3">
      <c r="B182" t="s">
        <v>100</v>
      </c>
      <c r="C182" t="s">
        <v>3394</v>
      </c>
      <c r="D182" t="s">
        <v>3402</v>
      </c>
      <c r="F182" t="s">
        <v>112</v>
      </c>
      <c r="G182" t="s">
        <v>112</v>
      </c>
      <c r="H182" t="s">
        <v>3106</v>
      </c>
      <c r="I182" t="s">
        <v>3106</v>
      </c>
      <c r="J182" t="s">
        <v>3403</v>
      </c>
    </row>
    <row r="183" spans="2:10" x14ac:dyDescent="0.3">
      <c r="B183" t="s">
        <v>100</v>
      </c>
      <c r="C183" t="s">
        <v>3394</v>
      </c>
      <c r="D183" t="s">
        <v>3404</v>
      </c>
      <c r="F183" t="s">
        <v>112</v>
      </c>
      <c r="G183" t="s">
        <v>112</v>
      </c>
      <c r="H183" t="s">
        <v>3108</v>
      </c>
      <c r="I183" t="s">
        <v>3405</v>
      </c>
      <c r="J183" t="s">
        <v>3406</v>
      </c>
    </row>
    <row r="184" spans="2:10" x14ac:dyDescent="0.3">
      <c r="B184" t="s">
        <v>100</v>
      </c>
      <c r="C184" t="s">
        <v>3394</v>
      </c>
      <c r="D184" t="s">
        <v>3407</v>
      </c>
      <c r="F184" t="s">
        <v>112</v>
      </c>
      <c r="G184" t="s">
        <v>112</v>
      </c>
      <c r="H184" t="s">
        <v>3108</v>
      </c>
      <c r="I184" t="s">
        <v>3405</v>
      </c>
      <c r="J184" t="s">
        <v>3408</v>
      </c>
    </row>
    <row r="185" spans="2:10" x14ac:dyDescent="0.3">
      <c r="B185" t="s">
        <v>100</v>
      </c>
      <c r="C185" t="s">
        <v>3394</v>
      </c>
      <c r="D185" t="s">
        <v>3409</v>
      </c>
      <c r="F185" t="s">
        <v>112</v>
      </c>
      <c r="G185" t="s">
        <v>112</v>
      </c>
      <c r="H185" t="s">
        <v>3108</v>
      </c>
      <c r="I185" t="s">
        <v>3405</v>
      </c>
      <c r="J185" t="s">
        <v>3410</v>
      </c>
    </row>
    <row r="186" spans="2:10" x14ac:dyDescent="0.3">
      <c r="B186" t="s">
        <v>100</v>
      </c>
      <c r="C186" t="s">
        <v>3394</v>
      </c>
      <c r="D186" t="s">
        <v>100</v>
      </c>
      <c r="F186" t="s">
        <v>112</v>
      </c>
      <c r="G186" t="s">
        <v>112</v>
      </c>
      <c r="H186" t="s">
        <v>3108</v>
      </c>
      <c r="I186" t="s">
        <v>3405</v>
      </c>
      <c r="J186" t="s">
        <v>3411</v>
      </c>
    </row>
    <row r="187" spans="2:10" x14ac:dyDescent="0.3">
      <c r="B187" t="s">
        <v>100</v>
      </c>
      <c r="C187" t="s">
        <v>3394</v>
      </c>
      <c r="D187" t="s">
        <v>3412</v>
      </c>
      <c r="F187" t="s">
        <v>112</v>
      </c>
      <c r="G187" t="s">
        <v>112</v>
      </c>
      <c r="H187" t="s">
        <v>3108</v>
      </c>
      <c r="I187" t="s">
        <v>3405</v>
      </c>
      <c r="J187" t="s">
        <v>3413</v>
      </c>
    </row>
    <row r="188" spans="2:10" x14ac:dyDescent="0.3">
      <c r="B188" t="s">
        <v>130</v>
      </c>
      <c r="C188" t="s">
        <v>130</v>
      </c>
      <c r="D188" t="s">
        <v>130</v>
      </c>
      <c r="F188" t="s">
        <v>112</v>
      </c>
      <c r="G188" t="s">
        <v>112</v>
      </c>
      <c r="H188" t="s">
        <v>3108</v>
      </c>
      <c r="I188" t="s">
        <v>3405</v>
      </c>
      <c r="J188" t="s">
        <v>3414</v>
      </c>
    </row>
    <row r="189" spans="2:10" x14ac:dyDescent="0.3">
      <c r="B189" t="s">
        <v>130</v>
      </c>
      <c r="C189" t="s">
        <v>130</v>
      </c>
      <c r="D189" t="s">
        <v>3415</v>
      </c>
      <c r="F189" t="s">
        <v>112</v>
      </c>
      <c r="G189" t="s">
        <v>112</v>
      </c>
      <c r="H189" t="s">
        <v>3108</v>
      </c>
      <c r="I189" t="s">
        <v>3405</v>
      </c>
      <c r="J189" t="s">
        <v>3416</v>
      </c>
    </row>
    <row r="190" spans="2:10" x14ac:dyDescent="0.3">
      <c r="B190" t="s">
        <v>130</v>
      </c>
      <c r="C190" t="s">
        <v>130</v>
      </c>
      <c r="D190" t="s">
        <v>3417</v>
      </c>
      <c r="F190" t="s">
        <v>112</v>
      </c>
      <c r="G190" t="s">
        <v>112</v>
      </c>
      <c r="H190" t="s">
        <v>3108</v>
      </c>
      <c r="I190" t="s">
        <v>3405</v>
      </c>
      <c r="J190" t="s">
        <v>3418</v>
      </c>
    </row>
    <row r="191" spans="2:10" x14ac:dyDescent="0.3">
      <c r="B191" t="s">
        <v>130</v>
      </c>
      <c r="C191" t="s">
        <v>130</v>
      </c>
      <c r="D191" t="s">
        <v>3419</v>
      </c>
      <c r="F191" t="s">
        <v>112</v>
      </c>
      <c r="G191" t="s">
        <v>112</v>
      </c>
      <c r="H191" t="s">
        <v>3110</v>
      </c>
      <c r="I191" t="s">
        <v>3110</v>
      </c>
      <c r="J191" t="s">
        <v>3110</v>
      </c>
    </row>
    <row r="192" spans="2:10" x14ac:dyDescent="0.3">
      <c r="B192" t="s">
        <v>157</v>
      </c>
      <c r="C192" t="s">
        <v>157</v>
      </c>
      <c r="D192" t="s">
        <v>157</v>
      </c>
      <c r="F192" t="s">
        <v>112</v>
      </c>
      <c r="G192" t="s">
        <v>112</v>
      </c>
      <c r="H192" t="s">
        <v>3110</v>
      </c>
      <c r="I192" t="s">
        <v>3110</v>
      </c>
      <c r="J192" t="s">
        <v>3420</v>
      </c>
    </row>
    <row r="193" spans="2:10" x14ac:dyDescent="0.3">
      <c r="B193" t="s">
        <v>157</v>
      </c>
      <c r="C193" t="s">
        <v>157</v>
      </c>
      <c r="D193" t="s">
        <v>3421</v>
      </c>
      <c r="F193" t="s">
        <v>112</v>
      </c>
      <c r="G193" t="s">
        <v>112</v>
      </c>
      <c r="H193" t="s">
        <v>3110</v>
      </c>
      <c r="I193" t="s">
        <v>3110</v>
      </c>
      <c r="J193" t="s">
        <v>3422</v>
      </c>
    </row>
    <row r="194" spans="2:10" x14ac:dyDescent="0.3">
      <c r="B194" t="s">
        <v>157</v>
      </c>
      <c r="C194" t="s">
        <v>157</v>
      </c>
      <c r="D194" t="s">
        <v>3423</v>
      </c>
      <c r="F194" t="s">
        <v>112</v>
      </c>
      <c r="G194" t="s">
        <v>112</v>
      </c>
      <c r="H194" t="s">
        <v>3110</v>
      </c>
      <c r="I194" t="s">
        <v>3110</v>
      </c>
      <c r="J194" t="s">
        <v>3424</v>
      </c>
    </row>
    <row r="195" spans="2:10" x14ac:dyDescent="0.3">
      <c r="B195" t="s">
        <v>142</v>
      </c>
      <c r="C195" t="s">
        <v>142</v>
      </c>
      <c r="D195" t="s">
        <v>3425</v>
      </c>
      <c r="F195" t="s">
        <v>112</v>
      </c>
      <c r="G195" t="s">
        <v>112</v>
      </c>
      <c r="H195" t="s">
        <v>3110</v>
      </c>
      <c r="I195" t="s">
        <v>3110</v>
      </c>
      <c r="J195" t="s">
        <v>3426</v>
      </c>
    </row>
    <row r="196" spans="2:10" x14ac:dyDescent="0.3">
      <c r="B196" t="s">
        <v>142</v>
      </c>
      <c r="C196" t="s">
        <v>142</v>
      </c>
      <c r="D196" t="s">
        <v>3427</v>
      </c>
      <c r="F196" t="s">
        <v>112</v>
      </c>
      <c r="G196" t="s">
        <v>112</v>
      </c>
      <c r="H196" t="s">
        <v>3110</v>
      </c>
      <c r="I196" t="s">
        <v>3110</v>
      </c>
      <c r="J196" t="s">
        <v>3428</v>
      </c>
    </row>
    <row r="197" spans="2:10" x14ac:dyDescent="0.3">
      <c r="B197" t="s">
        <v>142</v>
      </c>
      <c r="C197" t="s">
        <v>142</v>
      </c>
      <c r="D197" t="s">
        <v>3429</v>
      </c>
      <c r="F197" s="4" t="s">
        <v>112</v>
      </c>
      <c r="G197" s="4" t="s">
        <v>112</v>
      </c>
      <c r="H197" t="s">
        <v>3110</v>
      </c>
      <c r="I197" t="s">
        <v>3110</v>
      </c>
      <c r="J197" s="4" t="s">
        <v>3430</v>
      </c>
    </row>
    <row r="198" spans="2:10" x14ac:dyDescent="0.3">
      <c r="B198" t="s">
        <v>142</v>
      </c>
      <c r="C198" t="s">
        <v>142</v>
      </c>
      <c r="D198" t="s">
        <v>3431</v>
      </c>
      <c r="F198" t="s">
        <v>112</v>
      </c>
      <c r="G198" t="s">
        <v>112</v>
      </c>
      <c r="H198" t="s">
        <v>3110</v>
      </c>
      <c r="I198" t="s">
        <v>3110</v>
      </c>
      <c r="J198" s="4" t="s">
        <v>3432</v>
      </c>
    </row>
    <row r="199" spans="2:10" x14ac:dyDescent="0.3">
      <c r="F199" t="s">
        <v>112</v>
      </c>
      <c r="G199" t="s">
        <v>112</v>
      </c>
      <c r="H199" t="s">
        <v>3110</v>
      </c>
      <c r="I199" t="s">
        <v>3110</v>
      </c>
      <c r="J199" s="4" t="s">
        <v>3433</v>
      </c>
    </row>
    <row r="200" spans="2:10" x14ac:dyDescent="0.3">
      <c r="F200" t="s">
        <v>112</v>
      </c>
      <c r="G200" t="s">
        <v>112</v>
      </c>
      <c r="H200" t="s">
        <v>3110</v>
      </c>
      <c r="I200" t="s">
        <v>3110</v>
      </c>
      <c r="J200" s="4" t="s">
        <v>3434</v>
      </c>
    </row>
    <row r="201" spans="2:10" x14ac:dyDescent="0.3">
      <c r="F201" s="4" t="s">
        <v>112</v>
      </c>
      <c r="G201" s="4" t="s">
        <v>112</v>
      </c>
      <c r="H201" t="s">
        <v>3112</v>
      </c>
      <c r="I201" t="s">
        <v>3112</v>
      </c>
      <c r="J201" t="s">
        <v>3435</v>
      </c>
    </row>
    <row r="202" spans="2:10" x14ac:dyDescent="0.3">
      <c r="F202" s="4" t="s">
        <v>112</v>
      </c>
      <c r="G202" s="4" t="s">
        <v>112</v>
      </c>
      <c r="H202" t="s">
        <v>3112</v>
      </c>
      <c r="I202" t="s">
        <v>3112</v>
      </c>
      <c r="J202" s="4" t="s">
        <v>3091</v>
      </c>
    </row>
    <row r="203" spans="2:10" x14ac:dyDescent="0.3">
      <c r="F203" t="s">
        <v>112</v>
      </c>
      <c r="G203" t="s">
        <v>112</v>
      </c>
      <c r="H203" t="s">
        <v>3112</v>
      </c>
      <c r="I203" t="s">
        <v>3112</v>
      </c>
      <c r="J203" s="4" t="s">
        <v>3436</v>
      </c>
    </row>
    <row r="204" spans="2:10" x14ac:dyDescent="0.3">
      <c r="F204" t="s">
        <v>112</v>
      </c>
      <c r="G204" t="s">
        <v>112</v>
      </c>
      <c r="H204" t="s">
        <v>3112</v>
      </c>
      <c r="I204" t="s">
        <v>3112</v>
      </c>
      <c r="J204" s="4" t="s">
        <v>3437</v>
      </c>
    </row>
    <row r="205" spans="2:10" x14ac:dyDescent="0.3">
      <c r="F205" s="4" t="s">
        <v>112</v>
      </c>
      <c r="G205" s="4" t="s">
        <v>112</v>
      </c>
      <c r="H205" t="s">
        <v>3112</v>
      </c>
      <c r="I205" t="s">
        <v>3112</v>
      </c>
      <c r="J205" s="4" t="s">
        <v>3438</v>
      </c>
    </row>
    <row r="206" spans="2:10" x14ac:dyDescent="0.3">
      <c r="F206" t="s">
        <v>112</v>
      </c>
      <c r="G206" t="s">
        <v>112</v>
      </c>
      <c r="H206" t="s">
        <v>3112</v>
      </c>
      <c r="I206" t="s">
        <v>3112</v>
      </c>
      <c r="J206" t="s">
        <v>3439</v>
      </c>
    </row>
    <row r="207" spans="2:10" x14ac:dyDescent="0.3">
      <c r="F207" t="s">
        <v>112</v>
      </c>
      <c r="G207" t="s">
        <v>112</v>
      </c>
      <c r="H207" t="s">
        <v>3112</v>
      </c>
      <c r="I207" t="s">
        <v>3112</v>
      </c>
      <c r="J207" t="s">
        <v>3440</v>
      </c>
    </row>
    <row r="208" spans="2:10" x14ac:dyDescent="0.3">
      <c r="F208" t="s">
        <v>112</v>
      </c>
      <c r="G208" t="s">
        <v>112</v>
      </c>
      <c r="H208" t="s">
        <v>3112</v>
      </c>
      <c r="I208" t="s">
        <v>3112</v>
      </c>
      <c r="J208" t="s">
        <v>3112</v>
      </c>
    </row>
    <row r="209" spans="6:10" x14ac:dyDescent="0.3">
      <c r="F209" t="s">
        <v>112</v>
      </c>
      <c r="G209" t="s">
        <v>112</v>
      </c>
      <c r="H209" t="s">
        <v>3112</v>
      </c>
      <c r="I209" t="s">
        <v>3112</v>
      </c>
      <c r="J209" t="s">
        <v>3441</v>
      </c>
    </row>
    <row r="210" spans="6:10" x14ac:dyDescent="0.3">
      <c r="F210" t="s">
        <v>112</v>
      </c>
      <c r="G210" t="s">
        <v>112</v>
      </c>
      <c r="H210" t="s">
        <v>3112</v>
      </c>
      <c r="I210" t="s">
        <v>3112</v>
      </c>
      <c r="J210" t="s">
        <v>3215</v>
      </c>
    </row>
    <row r="211" spans="6:10" x14ac:dyDescent="0.3">
      <c r="F211" t="s">
        <v>112</v>
      </c>
      <c r="G211" t="s">
        <v>112</v>
      </c>
      <c r="H211" t="s">
        <v>3112</v>
      </c>
      <c r="I211" t="s">
        <v>3112</v>
      </c>
      <c r="J211" t="s">
        <v>3442</v>
      </c>
    </row>
    <row r="212" spans="6:10" x14ac:dyDescent="0.3">
      <c r="F212" t="s">
        <v>112</v>
      </c>
      <c r="G212" t="s">
        <v>112</v>
      </c>
      <c r="H212" t="s">
        <v>3113</v>
      </c>
      <c r="I212" t="s">
        <v>3113</v>
      </c>
      <c r="J212" t="s">
        <v>3113</v>
      </c>
    </row>
    <row r="213" spans="6:10" x14ac:dyDescent="0.3">
      <c r="F213" t="s">
        <v>112</v>
      </c>
      <c r="G213" t="s">
        <v>112</v>
      </c>
      <c r="H213" t="s">
        <v>3113</v>
      </c>
      <c r="I213" t="s">
        <v>3113</v>
      </c>
      <c r="J213" t="s">
        <v>3443</v>
      </c>
    </row>
    <row r="214" spans="6:10" x14ac:dyDescent="0.3">
      <c r="F214" t="s">
        <v>112</v>
      </c>
      <c r="G214" t="s">
        <v>112</v>
      </c>
      <c r="H214" t="s">
        <v>3113</v>
      </c>
      <c r="I214" t="s">
        <v>3113</v>
      </c>
      <c r="J214" t="s">
        <v>3444</v>
      </c>
    </row>
    <row r="215" spans="6:10" x14ac:dyDescent="0.3">
      <c r="F215" t="s">
        <v>112</v>
      </c>
      <c r="G215" t="s">
        <v>112</v>
      </c>
      <c r="H215" t="s">
        <v>3113</v>
      </c>
      <c r="I215" t="s">
        <v>3113</v>
      </c>
      <c r="J215" t="s">
        <v>3445</v>
      </c>
    </row>
    <row r="216" spans="6:10" x14ac:dyDescent="0.3">
      <c r="F216" t="s">
        <v>112</v>
      </c>
      <c r="G216" t="s">
        <v>112</v>
      </c>
      <c r="H216" t="s">
        <v>3115</v>
      </c>
      <c r="I216" t="s">
        <v>3115</v>
      </c>
      <c r="J216" t="s">
        <v>3115</v>
      </c>
    </row>
    <row r="217" spans="6:10" x14ac:dyDescent="0.3">
      <c r="F217" t="s">
        <v>112</v>
      </c>
      <c r="G217" t="s">
        <v>112</v>
      </c>
      <c r="H217" t="s">
        <v>3115</v>
      </c>
      <c r="I217" t="s">
        <v>3115</v>
      </c>
      <c r="J217" t="s">
        <v>3446</v>
      </c>
    </row>
    <row r="218" spans="6:10" x14ac:dyDescent="0.3">
      <c r="F218" t="s">
        <v>112</v>
      </c>
      <c r="G218" t="s">
        <v>112</v>
      </c>
      <c r="H218" t="s">
        <v>3115</v>
      </c>
      <c r="I218" t="s">
        <v>3115</v>
      </c>
      <c r="J218" t="s">
        <v>3447</v>
      </c>
    </row>
    <row r="219" spans="6:10" x14ac:dyDescent="0.3">
      <c r="F219" t="s">
        <v>112</v>
      </c>
      <c r="G219" t="s">
        <v>112</v>
      </c>
      <c r="H219" t="s">
        <v>3115</v>
      </c>
      <c r="I219" t="s">
        <v>3115</v>
      </c>
      <c r="J219" t="s">
        <v>3448</v>
      </c>
    </row>
    <row r="220" spans="6:10" x14ac:dyDescent="0.3">
      <c r="F220" t="s">
        <v>112</v>
      </c>
      <c r="G220" t="s">
        <v>112</v>
      </c>
      <c r="H220" t="s">
        <v>3115</v>
      </c>
      <c r="I220" t="s">
        <v>3115</v>
      </c>
      <c r="J220" t="s">
        <v>3449</v>
      </c>
    </row>
    <row r="221" spans="6:10" x14ac:dyDescent="0.3">
      <c r="F221" t="s">
        <v>112</v>
      </c>
      <c r="G221" t="s">
        <v>112</v>
      </c>
      <c r="H221" t="s">
        <v>3115</v>
      </c>
      <c r="I221" t="s">
        <v>3115</v>
      </c>
      <c r="J221" t="s">
        <v>3450</v>
      </c>
    </row>
    <row r="222" spans="6:10" x14ac:dyDescent="0.3">
      <c r="F222" t="s">
        <v>112</v>
      </c>
      <c r="G222" t="s">
        <v>112</v>
      </c>
      <c r="H222" t="s">
        <v>3115</v>
      </c>
      <c r="I222" t="s">
        <v>3115</v>
      </c>
      <c r="J222" t="s">
        <v>3451</v>
      </c>
    </row>
    <row r="223" spans="6:10" x14ac:dyDescent="0.3">
      <c r="F223" t="s">
        <v>112</v>
      </c>
      <c r="G223" t="s">
        <v>112</v>
      </c>
      <c r="H223" t="s">
        <v>3115</v>
      </c>
      <c r="I223" t="s">
        <v>3115</v>
      </c>
      <c r="J223" t="s">
        <v>3452</v>
      </c>
    </row>
    <row r="224" spans="6:10" x14ac:dyDescent="0.3">
      <c r="F224" t="s">
        <v>112</v>
      </c>
      <c r="G224" t="s">
        <v>112</v>
      </c>
      <c r="H224" t="s">
        <v>3115</v>
      </c>
      <c r="I224" t="s">
        <v>3115</v>
      </c>
      <c r="J224" t="s">
        <v>3453</v>
      </c>
    </row>
    <row r="225" spans="6:10" x14ac:dyDescent="0.3">
      <c r="F225" t="s">
        <v>112</v>
      </c>
      <c r="G225" t="s">
        <v>112</v>
      </c>
      <c r="H225" t="s">
        <v>3115</v>
      </c>
      <c r="I225" t="s">
        <v>3115</v>
      </c>
      <c r="J225" t="s">
        <v>3454</v>
      </c>
    </row>
    <row r="226" spans="6:10" x14ac:dyDescent="0.3">
      <c r="F226" t="s">
        <v>112</v>
      </c>
      <c r="G226" t="s">
        <v>112</v>
      </c>
      <c r="H226" t="s">
        <v>3117</v>
      </c>
      <c r="I226" t="s">
        <v>3117</v>
      </c>
      <c r="J226" t="s">
        <v>3455</v>
      </c>
    </row>
    <row r="227" spans="6:10" x14ac:dyDescent="0.3">
      <c r="F227" t="s">
        <v>112</v>
      </c>
      <c r="G227" t="s">
        <v>112</v>
      </c>
      <c r="H227" t="s">
        <v>3117</v>
      </c>
      <c r="I227" t="s">
        <v>3117</v>
      </c>
      <c r="J227" t="s">
        <v>3456</v>
      </c>
    </row>
    <row r="228" spans="6:10" x14ac:dyDescent="0.3">
      <c r="F228" t="s">
        <v>112</v>
      </c>
      <c r="G228" t="s">
        <v>112</v>
      </c>
      <c r="H228" t="s">
        <v>3117</v>
      </c>
      <c r="I228" t="s">
        <v>3117</v>
      </c>
      <c r="J228" t="s">
        <v>3457</v>
      </c>
    </row>
    <row r="229" spans="6:10" x14ac:dyDescent="0.3">
      <c r="F229" t="s">
        <v>112</v>
      </c>
      <c r="G229" t="s">
        <v>112</v>
      </c>
      <c r="H229" t="s">
        <v>3117</v>
      </c>
      <c r="I229" t="s">
        <v>3117</v>
      </c>
      <c r="J229" t="s">
        <v>3458</v>
      </c>
    </row>
    <row r="230" spans="6:10" x14ac:dyDescent="0.3">
      <c r="F230" t="s">
        <v>112</v>
      </c>
      <c r="G230" t="s">
        <v>112</v>
      </c>
      <c r="H230" t="s">
        <v>3117</v>
      </c>
      <c r="I230" t="s">
        <v>3117</v>
      </c>
      <c r="J230" t="s">
        <v>3459</v>
      </c>
    </row>
    <row r="231" spans="6:10" x14ac:dyDescent="0.3">
      <c r="F231" t="s">
        <v>112</v>
      </c>
      <c r="G231" t="s">
        <v>112</v>
      </c>
      <c r="H231" t="s">
        <v>3117</v>
      </c>
      <c r="I231" t="s">
        <v>3117</v>
      </c>
      <c r="J231" t="s">
        <v>3460</v>
      </c>
    </row>
    <row r="232" spans="6:10" x14ac:dyDescent="0.3">
      <c r="F232" t="s">
        <v>112</v>
      </c>
      <c r="G232" t="s">
        <v>112</v>
      </c>
      <c r="H232" t="s">
        <v>3117</v>
      </c>
      <c r="I232" t="s">
        <v>3117</v>
      </c>
      <c r="J232" t="s">
        <v>3461</v>
      </c>
    </row>
    <row r="233" spans="6:10" x14ac:dyDescent="0.3">
      <c r="F233" t="s">
        <v>112</v>
      </c>
      <c r="G233" t="s">
        <v>112</v>
      </c>
      <c r="H233" t="s">
        <v>3117</v>
      </c>
      <c r="I233" t="s">
        <v>3117</v>
      </c>
      <c r="J233" t="s">
        <v>3117</v>
      </c>
    </row>
    <row r="234" spans="6:10" x14ac:dyDescent="0.3">
      <c r="F234" t="s">
        <v>112</v>
      </c>
      <c r="G234" t="s">
        <v>112</v>
      </c>
      <c r="H234" t="s">
        <v>3117</v>
      </c>
      <c r="I234" t="s">
        <v>3117</v>
      </c>
      <c r="J234" t="s">
        <v>3462</v>
      </c>
    </row>
    <row r="235" spans="6:10" x14ac:dyDescent="0.3">
      <c r="F235" t="s">
        <v>112</v>
      </c>
      <c r="G235" t="s">
        <v>112</v>
      </c>
      <c r="H235" t="s">
        <v>3119</v>
      </c>
      <c r="I235" t="s">
        <v>3119</v>
      </c>
      <c r="J235" t="s">
        <v>3119</v>
      </c>
    </row>
    <row r="236" spans="6:10" x14ac:dyDescent="0.3">
      <c r="F236" t="s">
        <v>112</v>
      </c>
      <c r="G236" t="s">
        <v>112</v>
      </c>
      <c r="H236" t="s">
        <v>3119</v>
      </c>
      <c r="I236" t="s">
        <v>3119</v>
      </c>
      <c r="J236" t="s">
        <v>3227</v>
      </c>
    </row>
    <row r="237" spans="6:10" x14ac:dyDescent="0.3">
      <c r="F237" t="s">
        <v>112</v>
      </c>
      <c r="G237" t="s">
        <v>112</v>
      </c>
      <c r="H237" t="s">
        <v>3119</v>
      </c>
      <c r="I237" t="s">
        <v>3119</v>
      </c>
      <c r="J237" t="s">
        <v>3463</v>
      </c>
    </row>
    <row r="238" spans="6:10" x14ac:dyDescent="0.3">
      <c r="F238" t="s">
        <v>112</v>
      </c>
      <c r="G238" t="s">
        <v>112</v>
      </c>
      <c r="H238" t="s">
        <v>3119</v>
      </c>
      <c r="I238" t="s">
        <v>3119</v>
      </c>
      <c r="J238" t="s">
        <v>3464</v>
      </c>
    </row>
    <row r="239" spans="6:10" x14ac:dyDescent="0.3">
      <c r="F239" t="s">
        <v>112</v>
      </c>
      <c r="G239" t="s">
        <v>112</v>
      </c>
      <c r="H239" t="s">
        <v>3119</v>
      </c>
      <c r="I239" t="s">
        <v>3119</v>
      </c>
      <c r="J239" t="s">
        <v>3465</v>
      </c>
    </row>
    <row r="240" spans="6:10" x14ac:dyDescent="0.3">
      <c r="F240" t="s">
        <v>112</v>
      </c>
      <c r="G240" t="s">
        <v>112</v>
      </c>
      <c r="H240" t="s">
        <v>3119</v>
      </c>
      <c r="I240" t="s">
        <v>3119</v>
      </c>
      <c r="J240" t="s">
        <v>3466</v>
      </c>
    </row>
    <row r="241" spans="6:10" x14ac:dyDescent="0.3">
      <c r="F241" t="s">
        <v>112</v>
      </c>
      <c r="G241" t="s">
        <v>112</v>
      </c>
      <c r="H241" t="s">
        <v>3119</v>
      </c>
      <c r="I241" t="s">
        <v>3119</v>
      </c>
      <c r="J241" t="s">
        <v>3467</v>
      </c>
    </row>
    <row r="242" spans="6:10" x14ac:dyDescent="0.3">
      <c r="F242" t="s">
        <v>112</v>
      </c>
      <c r="G242" t="s">
        <v>112</v>
      </c>
      <c r="H242" t="s">
        <v>3119</v>
      </c>
      <c r="I242" t="s">
        <v>3119</v>
      </c>
      <c r="J242" t="s">
        <v>3468</v>
      </c>
    </row>
    <row r="243" spans="6:10" x14ac:dyDescent="0.3">
      <c r="F243" t="s">
        <v>112</v>
      </c>
      <c r="G243" t="s">
        <v>112</v>
      </c>
      <c r="H243" t="s">
        <v>3119</v>
      </c>
      <c r="I243" t="s">
        <v>3119</v>
      </c>
      <c r="J243" t="s">
        <v>3469</v>
      </c>
    </row>
    <row r="244" spans="6:10" x14ac:dyDescent="0.3">
      <c r="F244" t="s">
        <v>112</v>
      </c>
      <c r="G244" t="s">
        <v>112</v>
      </c>
      <c r="H244" t="s">
        <v>3119</v>
      </c>
      <c r="I244" t="s">
        <v>3119</v>
      </c>
      <c r="J244" t="s">
        <v>3470</v>
      </c>
    </row>
    <row r="245" spans="6:10" x14ac:dyDescent="0.3">
      <c r="F245" t="s">
        <v>112</v>
      </c>
      <c r="G245" t="s">
        <v>112</v>
      </c>
      <c r="H245" t="s">
        <v>3121</v>
      </c>
      <c r="I245" t="s">
        <v>3121</v>
      </c>
      <c r="J245" t="s">
        <v>3121</v>
      </c>
    </row>
    <row r="246" spans="6:10" x14ac:dyDescent="0.3">
      <c r="F246" t="s">
        <v>112</v>
      </c>
      <c r="G246" t="s">
        <v>112</v>
      </c>
      <c r="H246" t="s">
        <v>3121</v>
      </c>
      <c r="I246" t="s">
        <v>3121</v>
      </c>
      <c r="J246" t="s">
        <v>3471</v>
      </c>
    </row>
    <row r="247" spans="6:10" x14ac:dyDescent="0.3">
      <c r="F247" t="s">
        <v>112</v>
      </c>
      <c r="G247" t="s">
        <v>112</v>
      </c>
      <c r="H247" t="s">
        <v>3121</v>
      </c>
      <c r="I247" t="s">
        <v>3121</v>
      </c>
      <c r="J247" t="s">
        <v>3472</v>
      </c>
    </row>
    <row r="248" spans="6:10" x14ac:dyDescent="0.3">
      <c r="F248" t="s">
        <v>112</v>
      </c>
      <c r="G248" t="s">
        <v>112</v>
      </c>
      <c r="H248" t="s">
        <v>3121</v>
      </c>
      <c r="I248" t="s">
        <v>3121</v>
      </c>
      <c r="J248" t="s">
        <v>3473</v>
      </c>
    </row>
    <row r="249" spans="6:10" x14ac:dyDescent="0.3">
      <c r="F249" t="s">
        <v>112</v>
      </c>
      <c r="G249" t="s">
        <v>112</v>
      </c>
      <c r="H249" t="s">
        <v>3121</v>
      </c>
      <c r="I249" t="s">
        <v>3121</v>
      </c>
      <c r="J249" t="s">
        <v>3474</v>
      </c>
    </row>
    <row r="250" spans="6:10" x14ac:dyDescent="0.3">
      <c r="F250" t="s">
        <v>112</v>
      </c>
      <c r="G250" t="s">
        <v>112</v>
      </c>
      <c r="H250" t="s">
        <v>3121</v>
      </c>
      <c r="I250" t="s">
        <v>3121</v>
      </c>
      <c r="J250" t="s">
        <v>3475</v>
      </c>
    </row>
    <row r="251" spans="6:10" x14ac:dyDescent="0.3">
      <c r="F251" t="s">
        <v>112</v>
      </c>
      <c r="G251" t="s">
        <v>112</v>
      </c>
      <c r="H251" t="s">
        <v>3121</v>
      </c>
      <c r="I251" t="s">
        <v>3121</v>
      </c>
      <c r="J251" t="s">
        <v>3476</v>
      </c>
    </row>
    <row r="252" spans="6:10" x14ac:dyDescent="0.3">
      <c r="F252" t="s">
        <v>112</v>
      </c>
      <c r="G252" t="s">
        <v>112</v>
      </c>
      <c r="H252" t="s">
        <v>3121</v>
      </c>
      <c r="I252" t="s">
        <v>3121</v>
      </c>
      <c r="J252" t="s">
        <v>3477</v>
      </c>
    </row>
    <row r="253" spans="6:10" x14ac:dyDescent="0.3">
      <c r="F253" t="s">
        <v>167</v>
      </c>
      <c r="G253" t="s">
        <v>167</v>
      </c>
      <c r="H253" t="s">
        <v>3123</v>
      </c>
      <c r="I253" t="s">
        <v>3123</v>
      </c>
      <c r="J253" t="s">
        <v>3123</v>
      </c>
    </row>
    <row r="254" spans="6:10" x14ac:dyDescent="0.3">
      <c r="F254" t="s">
        <v>167</v>
      </c>
      <c r="G254" t="s">
        <v>167</v>
      </c>
      <c r="H254" t="s">
        <v>3123</v>
      </c>
      <c r="I254" t="s">
        <v>3123</v>
      </c>
      <c r="J254" t="s">
        <v>3478</v>
      </c>
    </row>
    <row r="255" spans="6:10" x14ac:dyDescent="0.3">
      <c r="F255" t="s">
        <v>167</v>
      </c>
      <c r="G255" t="s">
        <v>167</v>
      </c>
      <c r="H255" t="s">
        <v>3123</v>
      </c>
      <c r="I255" t="s">
        <v>3123</v>
      </c>
      <c r="J255" t="s">
        <v>3479</v>
      </c>
    </row>
    <row r="256" spans="6:10" x14ac:dyDescent="0.3">
      <c r="F256" t="s">
        <v>167</v>
      </c>
      <c r="G256" t="s">
        <v>167</v>
      </c>
      <c r="H256" t="s">
        <v>3123</v>
      </c>
      <c r="I256" t="s">
        <v>3123</v>
      </c>
      <c r="J256" t="s">
        <v>3480</v>
      </c>
    </row>
    <row r="257" spans="6:10" x14ac:dyDescent="0.3">
      <c r="F257" t="s">
        <v>167</v>
      </c>
      <c r="G257" t="s">
        <v>167</v>
      </c>
      <c r="H257" t="s">
        <v>3123</v>
      </c>
      <c r="I257" t="s">
        <v>3123</v>
      </c>
      <c r="J257" t="s">
        <v>3481</v>
      </c>
    </row>
    <row r="258" spans="6:10" x14ac:dyDescent="0.3">
      <c r="F258" t="s">
        <v>167</v>
      </c>
      <c r="G258" t="s">
        <v>167</v>
      </c>
      <c r="H258" t="s">
        <v>3123</v>
      </c>
      <c r="I258" t="s">
        <v>3123</v>
      </c>
      <c r="J258" t="s">
        <v>3482</v>
      </c>
    </row>
    <row r="259" spans="6:10" x14ac:dyDescent="0.3">
      <c r="F259" t="s">
        <v>167</v>
      </c>
      <c r="G259" t="s">
        <v>167</v>
      </c>
      <c r="H259" t="s">
        <v>3123</v>
      </c>
      <c r="I259" t="s">
        <v>3123</v>
      </c>
      <c r="J259" t="s">
        <v>3483</v>
      </c>
    </row>
    <row r="260" spans="6:10" x14ac:dyDescent="0.3">
      <c r="F260" t="s">
        <v>167</v>
      </c>
      <c r="G260" t="s">
        <v>167</v>
      </c>
      <c r="H260" t="s">
        <v>3123</v>
      </c>
      <c r="I260" t="s">
        <v>3123</v>
      </c>
      <c r="J260" t="s">
        <v>3484</v>
      </c>
    </row>
    <row r="261" spans="6:10" x14ac:dyDescent="0.3">
      <c r="F261" t="s">
        <v>167</v>
      </c>
      <c r="G261" t="s">
        <v>167</v>
      </c>
      <c r="H261" t="s">
        <v>3123</v>
      </c>
      <c r="I261" t="s">
        <v>3123</v>
      </c>
      <c r="J261" t="s">
        <v>3485</v>
      </c>
    </row>
    <row r="262" spans="6:10" x14ac:dyDescent="0.3">
      <c r="F262" t="s">
        <v>167</v>
      </c>
      <c r="G262" t="s">
        <v>167</v>
      </c>
      <c r="H262" t="s">
        <v>3125</v>
      </c>
      <c r="I262" t="s">
        <v>3125</v>
      </c>
      <c r="J262" t="s">
        <v>3125</v>
      </c>
    </row>
    <row r="263" spans="6:10" x14ac:dyDescent="0.3">
      <c r="F263" t="s">
        <v>167</v>
      </c>
      <c r="G263" t="s">
        <v>167</v>
      </c>
      <c r="H263" t="s">
        <v>3125</v>
      </c>
      <c r="I263" t="s">
        <v>3125</v>
      </c>
      <c r="J263" t="s">
        <v>3486</v>
      </c>
    </row>
    <row r="264" spans="6:10" x14ac:dyDescent="0.3">
      <c r="F264" t="s">
        <v>167</v>
      </c>
      <c r="G264" t="s">
        <v>167</v>
      </c>
      <c r="H264" t="s">
        <v>3125</v>
      </c>
      <c r="I264" t="s">
        <v>3125</v>
      </c>
      <c r="J264" t="s">
        <v>3487</v>
      </c>
    </row>
    <row r="265" spans="6:10" x14ac:dyDescent="0.3">
      <c r="F265" t="s">
        <v>167</v>
      </c>
      <c r="G265" t="s">
        <v>167</v>
      </c>
      <c r="H265" t="s">
        <v>3125</v>
      </c>
      <c r="I265" t="s">
        <v>3125</v>
      </c>
      <c r="J265" t="s">
        <v>3488</v>
      </c>
    </row>
    <row r="266" spans="6:10" x14ac:dyDescent="0.3">
      <c r="F266" t="s">
        <v>167</v>
      </c>
      <c r="G266" t="s">
        <v>167</v>
      </c>
      <c r="H266" t="s">
        <v>3125</v>
      </c>
      <c r="I266" t="s">
        <v>3125</v>
      </c>
      <c r="J266" t="s">
        <v>3489</v>
      </c>
    </row>
    <row r="267" spans="6:10" x14ac:dyDescent="0.3">
      <c r="F267" t="s">
        <v>167</v>
      </c>
      <c r="G267" t="s">
        <v>167</v>
      </c>
      <c r="H267" t="s">
        <v>3125</v>
      </c>
      <c r="I267" t="s">
        <v>3125</v>
      </c>
      <c r="J267" t="s">
        <v>3490</v>
      </c>
    </row>
    <row r="268" spans="6:10" x14ac:dyDescent="0.3">
      <c r="F268" t="s">
        <v>167</v>
      </c>
      <c r="G268" t="s">
        <v>167</v>
      </c>
      <c r="H268" t="s">
        <v>3125</v>
      </c>
      <c r="I268" t="s">
        <v>3125</v>
      </c>
      <c r="J268" t="s">
        <v>3491</v>
      </c>
    </row>
    <row r="269" spans="6:10" x14ac:dyDescent="0.3">
      <c r="F269" t="s">
        <v>167</v>
      </c>
      <c r="G269" t="s">
        <v>167</v>
      </c>
      <c r="H269" t="s">
        <v>3125</v>
      </c>
      <c r="I269" t="s">
        <v>3125</v>
      </c>
      <c r="J269" t="s">
        <v>3492</v>
      </c>
    </row>
    <row r="270" spans="6:10" x14ac:dyDescent="0.3">
      <c r="F270" t="s">
        <v>167</v>
      </c>
      <c r="G270" t="s">
        <v>167</v>
      </c>
      <c r="H270" t="s">
        <v>3125</v>
      </c>
      <c r="I270" t="s">
        <v>3125</v>
      </c>
      <c r="J270" t="s">
        <v>3493</v>
      </c>
    </row>
    <row r="271" spans="6:10" x14ac:dyDescent="0.3">
      <c r="F271" t="s">
        <v>167</v>
      </c>
      <c r="G271" t="s">
        <v>167</v>
      </c>
      <c r="H271" t="s">
        <v>3125</v>
      </c>
      <c r="I271" t="s">
        <v>3125</v>
      </c>
      <c r="J271" t="s">
        <v>3494</v>
      </c>
    </row>
    <row r="272" spans="6:10" x14ac:dyDescent="0.3">
      <c r="F272" t="s">
        <v>167</v>
      </c>
      <c r="G272" t="s">
        <v>167</v>
      </c>
      <c r="H272" t="s">
        <v>3125</v>
      </c>
      <c r="I272" t="s">
        <v>3125</v>
      </c>
      <c r="J272" t="s">
        <v>3495</v>
      </c>
    </row>
    <row r="273" spans="6:10" x14ac:dyDescent="0.3">
      <c r="F273" t="s">
        <v>167</v>
      </c>
      <c r="G273" t="s">
        <v>167</v>
      </c>
      <c r="H273" t="s">
        <v>3125</v>
      </c>
      <c r="I273" t="s">
        <v>3125</v>
      </c>
      <c r="J273" t="s">
        <v>3496</v>
      </c>
    </row>
    <row r="274" spans="6:10" x14ac:dyDescent="0.3">
      <c r="F274" t="s">
        <v>167</v>
      </c>
      <c r="G274" t="s">
        <v>167</v>
      </c>
      <c r="H274" t="s">
        <v>3125</v>
      </c>
      <c r="I274" t="s">
        <v>3125</v>
      </c>
      <c r="J274" t="s">
        <v>3497</v>
      </c>
    </row>
    <row r="275" spans="6:10" x14ac:dyDescent="0.3">
      <c r="F275" t="s">
        <v>167</v>
      </c>
      <c r="G275" t="s">
        <v>167</v>
      </c>
      <c r="H275" t="s">
        <v>3125</v>
      </c>
      <c r="I275" t="s">
        <v>3125</v>
      </c>
      <c r="J275" t="s">
        <v>3498</v>
      </c>
    </row>
    <row r="276" spans="6:10" x14ac:dyDescent="0.3">
      <c r="F276" t="s">
        <v>167</v>
      </c>
      <c r="G276" t="s">
        <v>167</v>
      </c>
      <c r="H276" t="s">
        <v>3125</v>
      </c>
      <c r="I276" t="s">
        <v>3125</v>
      </c>
      <c r="J276" t="s">
        <v>3499</v>
      </c>
    </row>
    <row r="277" spans="6:10" x14ac:dyDescent="0.3">
      <c r="F277" t="s">
        <v>167</v>
      </c>
      <c r="G277" t="s">
        <v>167</v>
      </c>
      <c r="H277" t="s">
        <v>3125</v>
      </c>
      <c r="I277" t="s">
        <v>3125</v>
      </c>
      <c r="J277" t="s">
        <v>3500</v>
      </c>
    </row>
    <row r="278" spans="6:10" x14ac:dyDescent="0.3">
      <c r="F278" t="s">
        <v>167</v>
      </c>
      <c r="G278" t="s">
        <v>167</v>
      </c>
      <c r="H278" t="s">
        <v>3125</v>
      </c>
      <c r="I278" t="s">
        <v>3125</v>
      </c>
      <c r="J278" t="s">
        <v>3501</v>
      </c>
    </row>
    <row r="279" spans="6:10" x14ac:dyDescent="0.3">
      <c r="F279" t="s">
        <v>167</v>
      </c>
      <c r="G279" t="s">
        <v>167</v>
      </c>
      <c r="H279" t="s">
        <v>3125</v>
      </c>
      <c r="I279" t="s">
        <v>3125</v>
      </c>
      <c r="J279" t="s">
        <v>3502</v>
      </c>
    </row>
    <row r="280" spans="6:10" x14ac:dyDescent="0.3">
      <c r="F280" t="s">
        <v>167</v>
      </c>
      <c r="G280" t="s">
        <v>167</v>
      </c>
      <c r="H280" t="s">
        <v>3125</v>
      </c>
      <c r="I280" t="s">
        <v>3125</v>
      </c>
      <c r="J280" t="s">
        <v>3503</v>
      </c>
    </row>
    <row r="281" spans="6:10" x14ac:dyDescent="0.3">
      <c r="F281" t="s">
        <v>167</v>
      </c>
      <c r="G281" t="s">
        <v>167</v>
      </c>
      <c r="H281" t="s">
        <v>3125</v>
      </c>
      <c r="I281" t="s">
        <v>3125</v>
      </c>
      <c r="J281" t="s">
        <v>3504</v>
      </c>
    </row>
    <row r="282" spans="6:10" x14ac:dyDescent="0.3">
      <c r="F282" t="s">
        <v>167</v>
      </c>
      <c r="G282" t="s">
        <v>167</v>
      </c>
      <c r="H282" t="s">
        <v>3127</v>
      </c>
      <c r="I282" t="s">
        <v>3127</v>
      </c>
      <c r="J282" t="s">
        <v>3127</v>
      </c>
    </row>
    <row r="283" spans="6:10" x14ac:dyDescent="0.3">
      <c r="F283" t="s">
        <v>167</v>
      </c>
      <c r="G283" t="s">
        <v>167</v>
      </c>
      <c r="H283" t="s">
        <v>3127</v>
      </c>
      <c r="I283" t="s">
        <v>3127</v>
      </c>
      <c r="J283" t="s">
        <v>3505</v>
      </c>
    </row>
    <row r="284" spans="6:10" x14ac:dyDescent="0.3">
      <c r="F284" t="s">
        <v>167</v>
      </c>
      <c r="G284" t="s">
        <v>167</v>
      </c>
      <c r="H284" t="s">
        <v>3127</v>
      </c>
      <c r="I284" t="s">
        <v>3127</v>
      </c>
      <c r="J284" t="s">
        <v>3506</v>
      </c>
    </row>
    <row r="285" spans="6:10" x14ac:dyDescent="0.3">
      <c r="F285" t="s">
        <v>167</v>
      </c>
      <c r="G285" t="s">
        <v>167</v>
      </c>
      <c r="H285" t="s">
        <v>3127</v>
      </c>
      <c r="I285" t="s">
        <v>3127</v>
      </c>
      <c r="J285" t="s">
        <v>3507</v>
      </c>
    </row>
    <row r="286" spans="6:10" x14ac:dyDescent="0.3">
      <c r="F286" t="s">
        <v>167</v>
      </c>
      <c r="G286" t="s">
        <v>167</v>
      </c>
      <c r="H286" t="s">
        <v>3127</v>
      </c>
      <c r="I286" t="s">
        <v>3127</v>
      </c>
      <c r="J286" t="s">
        <v>3508</v>
      </c>
    </row>
    <row r="287" spans="6:10" x14ac:dyDescent="0.3">
      <c r="F287" t="s">
        <v>167</v>
      </c>
      <c r="G287" t="s">
        <v>167</v>
      </c>
      <c r="H287" t="s">
        <v>3127</v>
      </c>
      <c r="I287" t="s">
        <v>3127</v>
      </c>
      <c r="J287" t="s">
        <v>3509</v>
      </c>
    </row>
    <row r="288" spans="6:10" x14ac:dyDescent="0.3">
      <c r="F288" t="s">
        <v>167</v>
      </c>
      <c r="G288" t="s">
        <v>167</v>
      </c>
      <c r="H288" t="s">
        <v>3127</v>
      </c>
      <c r="I288" t="s">
        <v>3127</v>
      </c>
      <c r="J288" t="s">
        <v>3510</v>
      </c>
    </row>
    <row r="289" spans="6:10" x14ac:dyDescent="0.3">
      <c r="F289" t="s">
        <v>167</v>
      </c>
      <c r="G289" t="s">
        <v>167</v>
      </c>
      <c r="H289" t="s">
        <v>3129</v>
      </c>
      <c r="I289" t="s">
        <v>3129</v>
      </c>
      <c r="J289" t="s">
        <v>3511</v>
      </c>
    </row>
    <row r="290" spans="6:10" x14ac:dyDescent="0.3">
      <c r="F290" t="s">
        <v>167</v>
      </c>
      <c r="G290" t="s">
        <v>167</v>
      </c>
      <c r="H290" t="s">
        <v>3129</v>
      </c>
      <c r="I290" t="s">
        <v>3129</v>
      </c>
      <c r="J290" t="s">
        <v>3512</v>
      </c>
    </row>
    <row r="291" spans="6:10" x14ac:dyDescent="0.3">
      <c r="F291" t="s">
        <v>167</v>
      </c>
      <c r="G291" t="s">
        <v>167</v>
      </c>
      <c r="H291" t="s">
        <v>3129</v>
      </c>
      <c r="I291" t="s">
        <v>3129</v>
      </c>
      <c r="J291" t="s">
        <v>3513</v>
      </c>
    </row>
    <row r="292" spans="6:10" x14ac:dyDescent="0.3">
      <c r="F292" t="s">
        <v>167</v>
      </c>
      <c r="G292" t="s">
        <v>167</v>
      </c>
      <c r="H292" t="s">
        <v>3129</v>
      </c>
      <c r="I292" t="s">
        <v>3129</v>
      </c>
      <c r="J292" t="s">
        <v>3514</v>
      </c>
    </row>
    <row r="293" spans="6:10" x14ac:dyDescent="0.3">
      <c r="F293" t="s">
        <v>167</v>
      </c>
      <c r="G293" t="s">
        <v>167</v>
      </c>
      <c r="H293" t="s">
        <v>3129</v>
      </c>
      <c r="I293" t="s">
        <v>3129</v>
      </c>
      <c r="J293" t="s">
        <v>3237</v>
      </c>
    </row>
    <row r="294" spans="6:10" x14ac:dyDescent="0.3">
      <c r="F294" t="s">
        <v>167</v>
      </c>
      <c r="G294" t="s">
        <v>167</v>
      </c>
      <c r="H294" t="s">
        <v>3129</v>
      </c>
      <c r="I294" t="s">
        <v>3129</v>
      </c>
      <c r="J294" t="s">
        <v>3515</v>
      </c>
    </row>
    <row r="295" spans="6:10" x14ac:dyDescent="0.3">
      <c r="F295" t="s">
        <v>167</v>
      </c>
      <c r="G295" t="s">
        <v>167</v>
      </c>
      <c r="H295" t="s">
        <v>3129</v>
      </c>
      <c r="I295" t="s">
        <v>3129</v>
      </c>
      <c r="J295" t="s">
        <v>3516</v>
      </c>
    </row>
    <row r="296" spans="6:10" x14ac:dyDescent="0.3">
      <c r="F296" t="s">
        <v>167</v>
      </c>
      <c r="G296" t="s">
        <v>167</v>
      </c>
      <c r="H296" t="s">
        <v>3129</v>
      </c>
      <c r="I296" t="s">
        <v>3129</v>
      </c>
      <c r="J296" t="s">
        <v>3517</v>
      </c>
    </row>
    <row r="297" spans="6:10" x14ac:dyDescent="0.3">
      <c r="F297" t="s">
        <v>167</v>
      </c>
      <c r="G297" t="s">
        <v>167</v>
      </c>
      <c r="H297" t="s">
        <v>3129</v>
      </c>
      <c r="I297" t="s">
        <v>3129</v>
      </c>
      <c r="J297" t="s">
        <v>3518</v>
      </c>
    </row>
    <row r="298" spans="6:10" x14ac:dyDescent="0.3">
      <c r="F298" t="s">
        <v>167</v>
      </c>
      <c r="G298" t="s">
        <v>167</v>
      </c>
      <c r="H298" t="s">
        <v>3129</v>
      </c>
      <c r="I298" t="s">
        <v>3129</v>
      </c>
      <c r="J298" t="s">
        <v>3519</v>
      </c>
    </row>
    <row r="299" spans="6:10" x14ac:dyDescent="0.3">
      <c r="F299" t="s">
        <v>167</v>
      </c>
      <c r="G299" t="s">
        <v>167</v>
      </c>
      <c r="H299" t="s">
        <v>3129</v>
      </c>
      <c r="I299" t="s">
        <v>3129</v>
      </c>
      <c r="J299" t="s">
        <v>3520</v>
      </c>
    </row>
    <row r="300" spans="6:10" x14ac:dyDescent="0.3">
      <c r="F300" t="s">
        <v>167</v>
      </c>
      <c r="G300" t="s">
        <v>167</v>
      </c>
      <c r="H300" t="s">
        <v>3129</v>
      </c>
      <c r="I300" t="s">
        <v>3129</v>
      </c>
      <c r="J300" t="s">
        <v>3521</v>
      </c>
    </row>
    <row r="301" spans="6:10" x14ac:dyDescent="0.3">
      <c r="F301" t="s">
        <v>167</v>
      </c>
      <c r="G301" t="s">
        <v>167</v>
      </c>
      <c r="H301" t="s">
        <v>3129</v>
      </c>
      <c r="I301" t="s">
        <v>3129</v>
      </c>
      <c r="J301" t="s">
        <v>3522</v>
      </c>
    </row>
    <row r="302" spans="6:10" x14ac:dyDescent="0.3">
      <c r="F302" t="s">
        <v>167</v>
      </c>
      <c r="G302" t="s">
        <v>167</v>
      </c>
      <c r="H302" t="s">
        <v>3129</v>
      </c>
      <c r="I302" t="s">
        <v>3129</v>
      </c>
      <c r="J302" t="s">
        <v>3523</v>
      </c>
    </row>
    <row r="303" spans="6:10" x14ac:dyDescent="0.3">
      <c r="F303" t="s">
        <v>167</v>
      </c>
      <c r="G303" t="s">
        <v>167</v>
      </c>
      <c r="H303" t="s">
        <v>3129</v>
      </c>
      <c r="I303" t="s">
        <v>3129</v>
      </c>
      <c r="J303" t="s">
        <v>3524</v>
      </c>
    </row>
    <row r="304" spans="6:10" x14ac:dyDescent="0.3">
      <c r="F304" t="s">
        <v>167</v>
      </c>
      <c r="G304" t="s">
        <v>167</v>
      </c>
      <c r="H304" t="s">
        <v>3129</v>
      </c>
      <c r="I304" t="s">
        <v>3129</v>
      </c>
      <c r="J304" t="s">
        <v>3525</v>
      </c>
    </row>
    <row r="305" spans="6:10" x14ac:dyDescent="0.3">
      <c r="F305" t="s">
        <v>167</v>
      </c>
      <c r="G305" t="s">
        <v>167</v>
      </c>
      <c r="H305" t="s">
        <v>3129</v>
      </c>
      <c r="I305" t="s">
        <v>3129</v>
      </c>
      <c r="J305" t="s">
        <v>3526</v>
      </c>
    </row>
    <row r="306" spans="6:10" x14ac:dyDescent="0.3">
      <c r="F306" t="s">
        <v>167</v>
      </c>
      <c r="G306" t="s">
        <v>167</v>
      </c>
      <c r="H306" t="s">
        <v>3131</v>
      </c>
      <c r="I306" t="s">
        <v>3131</v>
      </c>
      <c r="J306" t="s">
        <v>3527</v>
      </c>
    </row>
    <row r="307" spans="6:10" x14ac:dyDescent="0.3">
      <c r="F307" t="s">
        <v>167</v>
      </c>
      <c r="G307" t="s">
        <v>167</v>
      </c>
      <c r="H307" t="s">
        <v>3131</v>
      </c>
      <c r="I307" t="s">
        <v>3131</v>
      </c>
      <c r="J307" t="s">
        <v>3131</v>
      </c>
    </row>
    <row r="308" spans="6:10" x14ac:dyDescent="0.3">
      <c r="F308" t="s">
        <v>167</v>
      </c>
      <c r="G308" t="s">
        <v>167</v>
      </c>
      <c r="H308" t="s">
        <v>3131</v>
      </c>
      <c r="I308" t="s">
        <v>3131</v>
      </c>
      <c r="J308" t="s">
        <v>3528</v>
      </c>
    </row>
    <row r="309" spans="6:10" x14ac:dyDescent="0.3">
      <c r="F309" t="s">
        <v>167</v>
      </c>
      <c r="G309" t="s">
        <v>167</v>
      </c>
      <c r="H309" t="s">
        <v>3131</v>
      </c>
      <c r="I309" t="s">
        <v>3131</v>
      </c>
      <c r="J309" t="s">
        <v>3529</v>
      </c>
    </row>
    <row r="310" spans="6:10" x14ac:dyDescent="0.3">
      <c r="F310" t="s">
        <v>167</v>
      </c>
      <c r="G310" t="s">
        <v>167</v>
      </c>
      <c r="H310" t="s">
        <v>3131</v>
      </c>
      <c r="I310" t="s">
        <v>3131</v>
      </c>
      <c r="J310" t="s">
        <v>3530</v>
      </c>
    </row>
    <row r="311" spans="6:10" x14ac:dyDescent="0.3">
      <c r="F311" t="s">
        <v>167</v>
      </c>
      <c r="G311" t="s">
        <v>167</v>
      </c>
      <c r="H311" t="s">
        <v>3131</v>
      </c>
      <c r="I311" t="s">
        <v>3131</v>
      </c>
      <c r="J311" t="s">
        <v>3531</v>
      </c>
    </row>
    <row r="312" spans="6:10" x14ac:dyDescent="0.3">
      <c r="F312" t="s">
        <v>167</v>
      </c>
      <c r="G312" t="s">
        <v>167</v>
      </c>
      <c r="H312" t="s">
        <v>3133</v>
      </c>
      <c r="I312" t="s">
        <v>3133</v>
      </c>
      <c r="J312" t="s">
        <v>3133</v>
      </c>
    </row>
    <row r="313" spans="6:10" x14ac:dyDescent="0.3">
      <c r="F313" t="s">
        <v>167</v>
      </c>
      <c r="G313" t="s">
        <v>167</v>
      </c>
      <c r="H313" t="s">
        <v>3133</v>
      </c>
      <c r="I313" t="s">
        <v>3133</v>
      </c>
      <c r="J313" t="s">
        <v>3532</v>
      </c>
    </row>
    <row r="314" spans="6:10" x14ac:dyDescent="0.3">
      <c r="F314" t="s">
        <v>167</v>
      </c>
      <c r="G314" t="s">
        <v>167</v>
      </c>
      <c r="H314" t="s">
        <v>3133</v>
      </c>
      <c r="I314" t="s">
        <v>3133</v>
      </c>
      <c r="J314" t="s">
        <v>3533</v>
      </c>
    </row>
    <row r="315" spans="6:10" x14ac:dyDescent="0.3">
      <c r="F315" t="s">
        <v>167</v>
      </c>
      <c r="G315" t="s">
        <v>167</v>
      </c>
      <c r="H315" t="s">
        <v>3133</v>
      </c>
      <c r="I315" t="s">
        <v>3133</v>
      </c>
      <c r="J315" t="s">
        <v>3534</v>
      </c>
    </row>
    <row r="316" spans="6:10" x14ac:dyDescent="0.3">
      <c r="F316" t="s">
        <v>167</v>
      </c>
      <c r="G316" t="s">
        <v>167</v>
      </c>
      <c r="H316" t="s">
        <v>3133</v>
      </c>
      <c r="I316" t="s">
        <v>3133</v>
      </c>
      <c r="J316" t="s">
        <v>3535</v>
      </c>
    </row>
    <row r="317" spans="6:10" x14ac:dyDescent="0.3">
      <c r="F317" t="s">
        <v>167</v>
      </c>
      <c r="G317" t="s">
        <v>167</v>
      </c>
      <c r="H317" t="s">
        <v>3133</v>
      </c>
      <c r="I317" t="s">
        <v>3133</v>
      </c>
      <c r="J317" t="s">
        <v>3536</v>
      </c>
    </row>
    <row r="318" spans="6:10" x14ac:dyDescent="0.3">
      <c r="F318" t="s">
        <v>167</v>
      </c>
      <c r="G318" t="s">
        <v>167</v>
      </c>
      <c r="H318" t="s">
        <v>3133</v>
      </c>
      <c r="I318" t="s">
        <v>3133</v>
      </c>
      <c r="J318" t="s">
        <v>3537</v>
      </c>
    </row>
    <row r="319" spans="6:10" x14ac:dyDescent="0.3">
      <c r="F319" t="s">
        <v>167</v>
      </c>
      <c r="G319" t="s">
        <v>167</v>
      </c>
      <c r="H319" t="s">
        <v>3133</v>
      </c>
      <c r="I319" t="s">
        <v>3133</v>
      </c>
      <c r="J319" t="s">
        <v>3538</v>
      </c>
    </row>
    <row r="320" spans="6:10" x14ac:dyDescent="0.3">
      <c r="F320" t="s">
        <v>167</v>
      </c>
      <c r="G320" t="s">
        <v>167</v>
      </c>
      <c r="H320" t="s">
        <v>3133</v>
      </c>
      <c r="I320" t="s">
        <v>3133</v>
      </c>
      <c r="J320" t="s">
        <v>3539</v>
      </c>
    </row>
    <row r="321" spans="6:10" x14ac:dyDescent="0.3">
      <c r="F321" t="s">
        <v>167</v>
      </c>
      <c r="G321" t="s">
        <v>167</v>
      </c>
      <c r="H321" t="s">
        <v>3133</v>
      </c>
      <c r="I321" t="s">
        <v>3133</v>
      </c>
      <c r="J321" t="s">
        <v>3540</v>
      </c>
    </row>
    <row r="322" spans="6:10" x14ac:dyDescent="0.3">
      <c r="F322" t="s">
        <v>167</v>
      </c>
      <c r="G322" t="s">
        <v>167</v>
      </c>
      <c r="H322" t="s">
        <v>3133</v>
      </c>
      <c r="I322" t="s">
        <v>3133</v>
      </c>
      <c r="J322" t="s">
        <v>3541</v>
      </c>
    </row>
    <row r="323" spans="6:10" x14ac:dyDescent="0.3">
      <c r="F323" t="s">
        <v>167</v>
      </c>
      <c r="G323" t="s">
        <v>167</v>
      </c>
      <c r="H323" t="s">
        <v>3135</v>
      </c>
      <c r="I323" t="s">
        <v>3135</v>
      </c>
      <c r="J323" t="s">
        <v>3542</v>
      </c>
    </row>
    <row r="324" spans="6:10" x14ac:dyDescent="0.3">
      <c r="F324" t="s">
        <v>167</v>
      </c>
      <c r="G324" t="s">
        <v>167</v>
      </c>
      <c r="H324" t="s">
        <v>3135</v>
      </c>
      <c r="I324" t="s">
        <v>3135</v>
      </c>
      <c r="J324" t="s">
        <v>3543</v>
      </c>
    </row>
    <row r="325" spans="6:10" x14ac:dyDescent="0.3">
      <c r="F325" t="s">
        <v>167</v>
      </c>
      <c r="G325" t="s">
        <v>167</v>
      </c>
      <c r="H325" t="s">
        <v>3135</v>
      </c>
      <c r="I325" t="s">
        <v>3135</v>
      </c>
      <c r="J325" t="s">
        <v>3544</v>
      </c>
    </row>
    <row r="326" spans="6:10" x14ac:dyDescent="0.3">
      <c r="F326" t="s">
        <v>167</v>
      </c>
      <c r="G326" t="s">
        <v>167</v>
      </c>
      <c r="H326" t="s">
        <v>3135</v>
      </c>
      <c r="I326" t="s">
        <v>3135</v>
      </c>
      <c r="J326" t="s">
        <v>3545</v>
      </c>
    </row>
    <row r="327" spans="6:10" x14ac:dyDescent="0.3">
      <c r="F327" t="s">
        <v>167</v>
      </c>
      <c r="G327" t="s">
        <v>167</v>
      </c>
      <c r="H327" t="s">
        <v>3135</v>
      </c>
      <c r="I327" t="s">
        <v>3135</v>
      </c>
      <c r="J327" t="s">
        <v>3546</v>
      </c>
    </row>
    <row r="328" spans="6:10" x14ac:dyDescent="0.3">
      <c r="F328" t="s">
        <v>167</v>
      </c>
      <c r="G328" t="s">
        <v>167</v>
      </c>
      <c r="H328" t="s">
        <v>3135</v>
      </c>
      <c r="I328" t="s">
        <v>3135</v>
      </c>
      <c r="J328" t="s">
        <v>3547</v>
      </c>
    </row>
    <row r="329" spans="6:10" x14ac:dyDescent="0.3">
      <c r="F329" t="s">
        <v>167</v>
      </c>
      <c r="G329" t="s">
        <v>167</v>
      </c>
      <c r="H329" t="s">
        <v>3135</v>
      </c>
      <c r="I329" t="s">
        <v>3135</v>
      </c>
      <c r="J329" t="s">
        <v>3548</v>
      </c>
    </row>
    <row r="330" spans="6:10" x14ac:dyDescent="0.3">
      <c r="F330" t="s">
        <v>167</v>
      </c>
      <c r="G330" t="s">
        <v>167</v>
      </c>
      <c r="H330" t="s">
        <v>3135</v>
      </c>
      <c r="I330" t="s">
        <v>3135</v>
      </c>
      <c r="J330" t="s">
        <v>3549</v>
      </c>
    </row>
    <row r="331" spans="6:10" x14ac:dyDescent="0.3">
      <c r="F331" t="s">
        <v>167</v>
      </c>
      <c r="G331" t="s">
        <v>167</v>
      </c>
      <c r="H331" t="s">
        <v>3135</v>
      </c>
      <c r="I331" t="s">
        <v>3135</v>
      </c>
      <c r="J331" t="s">
        <v>3550</v>
      </c>
    </row>
    <row r="332" spans="6:10" x14ac:dyDescent="0.3">
      <c r="F332" t="s">
        <v>167</v>
      </c>
      <c r="G332" t="s">
        <v>167</v>
      </c>
      <c r="H332" t="s">
        <v>3135</v>
      </c>
      <c r="I332" t="s">
        <v>3135</v>
      </c>
      <c r="J332" t="s">
        <v>3215</v>
      </c>
    </row>
    <row r="333" spans="6:10" x14ac:dyDescent="0.3">
      <c r="F333" t="s">
        <v>167</v>
      </c>
      <c r="G333" t="s">
        <v>167</v>
      </c>
      <c r="H333" t="s">
        <v>3135</v>
      </c>
      <c r="I333" t="s">
        <v>3135</v>
      </c>
      <c r="J333" t="s">
        <v>3551</v>
      </c>
    </row>
    <row r="334" spans="6:10" x14ac:dyDescent="0.3">
      <c r="F334" t="s">
        <v>167</v>
      </c>
      <c r="G334" t="s">
        <v>167</v>
      </c>
      <c r="H334" t="s">
        <v>3135</v>
      </c>
      <c r="I334" t="s">
        <v>3135</v>
      </c>
      <c r="J334" t="s">
        <v>3552</v>
      </c>
    </row>
    <row r="335" spans="6:10" x14ac:dyDescent="0.3">
      <c r="F335" t="s">
        <v>167</v>
      </c>
      <c r="G335" t="s">
        <v>167</v>
      </c>
      <c r="H335" t="s">
        <v>3135</v>
      </c>
      <c r="I335" t="s">
        <v>3135</v>
      </c>
      <c r="J335" t="s">
        <v>3553</v>
      </c>
    </row>
    <row r="336" spans="6:10" x14ac:dyDescent="0.3">
      <c r="F336" t="s">
        <v>167</v>
      </c>
      <c r="G336" t="s">
        <v>167</v>
      </c>
      <c r="H336" t="s">
        <v>3135</v>
      </c>
      <c r="I336" t="s">
        <v>3135</v>
      </c>
      <c r="J336" t="s">
        <v>3554</v>
      </c>
    </row>
    <row r="337" spans="6:10" x14ac:dyDescent="0.3">
      <c r="F337" t="s">
        <v>136</v>
      </c>
      <c r="G337" t="s">
        <v>136</v>
      </c>
      <c r="H337" t="s">
        <v>136</v>
      </c>
      <c r="I337" t="s">
        <v>3555</v>
      </c>
      <c r="J337" t="s">
        <v>136</v>
      </c>
    </row>
    <row r="338" spans="6:10" x14ac:dyDescent="0.3">
      <c r="F338" t="s">
        <v>136</v>
      </c>
      <c r="G338" t="s">
        <v>136</v>
      </c>
      <c r="H338" t="s">
        <v>136</v>
      </c>
      <c r="I338" t="s">
        <v>3555</v>
      </c>
      <c r="J338" t="s">
        <v>3556</v>
      </c>
    </row>
    <row r="339" spans="6:10" x14ac:dyDescent="0.3">
      <c r="F339" t="s">
        <v>136</v>
      </c>
      <c r="G339" t="s">
        <v>136</v>
      </c>
      <c r="H339" t="s">
        <v>136</v>
      </c>
      <c r="I339" t="s">
        <v>3555</v>
      </c>
      <c r="J339" t="s">
        <v>3557</v>
      </c>
    </row>
    <row r="340" spans="6:10" x14ac:dyDescent="0.3">
      <c r="F340" t="s">
        <v>136</v>
      </c>
      <c r="G340" t="s">
        <v>136</v>
      </c>
      <c r="H340" t="s">
        <v>136</v>
      </c>
      <c r="I340" t="s">
        <v>3555</v>
      </c>
      <c r="J340" t="s">
        <v>3558</v>
      </c>
    </row>
    <row r="341" spans="6:10" x14ac:dyDescent="0.3">
      <c r="F341" t="s">
        <v>136</v>
      </c>
      <c r="G341" t="s">
        <v>136</v>
      </c>
      <c r="H341" t="s">
        <v>136</v>
      </c>
      <c r="I341" t="s">
        <v>3555</v>
      </c>
      <c r="J341" t="s">
        <v>3559</v>
      </c>
    </row>
    <row r="342" spans="6:10" x14ac:dyDescent="0.3">
      <c r="F342" t="s">
        <v>136</v>
      </c>
      <c r="G342" t="s">
        <v>136</v>
      </c>
      <c r="H342" t="s">
        <v>136</v>
      </c>
      <c r="I342" t="s">
        <v>3555</v>
      </c>
      <c r="J342" t="s">
        <v>3560</v>
      </c>
    </row>
    <row r="343" spans="6:10" x14ac:dyDescent="0.3">
      <c r="F343" t="s">
        <v>136</v>
      </c>
      <c r="G343" t="s">
        <v>136</v>
      </c>
      <c r="H343" t="s">
        <v>136</v>
      </c>
      <c r="I343" t="s">
        <v>3555</v>
      </c>
      <c r="J343" t="s">
        <v>3561</v>
      </c>
    </row>
    <row r="344" spans="6:10" x14ac:dyDescent="0.3">
      <c r="F344" t="s">
        <v>136</v>
      </c>
      <c r="G344" t="s">
        <v>136</v>
      </c>
      <c r="H344" t="s">
        <v>136</v>
      </c>
      <c r="I344" t="s">
        <v>3555</v>
      </c>
      <c r="J344" t="s">
        <v>3562</v>
      </c>
    </row>
    <row r="345" spans="6:10" x14ac:dyDescent="0.3">
      <c r="F345" t="s">
        <v>136</v>
      </c>
      <c r="G345" t="s">
        <v>136</v>
      </c>
      <c r="H345" t="s">
        <v>136</v>
      </c>
      <c r="I345" t="s">
        <v>3555</v>
      </c>
      <c r="J345" t="s">
        <v>3563</v>
      </c>
    </row>
    <row r="346" spans="6:10" x14ac:dyDescent="0.3">
      <c r="F346" t="s">
        <v>136</v>
      </c>
      <c r="G346" t="s">
        <v>136</v>
      </c>
      <c r="H346" t="s">
        <v>136</v>
      </c>
      <c r="I346" t="s">
        <v>3555</v>
      </c>
      <c r="J346" t="s">
        <v>3564</v>
      </c>
    </row>
    <row r="347" spans="6:10" x14ac:dyDescent="0.3">
      <c r="F347" t="s">
        <v>136</v>
      </c>
      <c r="G347" t="s">
        <v>136</v>
      </c>
      <c r="H347" t="s">
        <v>136</v>
      </c>
      <c r="I347" t="s">
        <v>3555</v>
      </c>
      <c r="J347" t="s">
        <v>3565</v>
      </c>
    </row>
    <row r="348" spans="6:10" x14ac:dyDescent="0.3">
      <c r="F348" t="s">
        <v>136</v>
      </c>
      <c r="G348" t="s">
        <v>136</v>
      </c>
      <c r="H348" t="s">
        <v>136</v>
      </c>
      <c r="I348" t="s">
        <v>3555</v>
      </c>
      <c r="J348" t="s">
        <v>3566</v>
      </c>
    </row>
    <row r="349" spans="6:10" x14ac:dyDescent="0.3">
      <c r="F349" t="s">
        <v>136</v>
      </c>
      <c r="G349" t="s">
        <v>136</v>
      </c>
      <c r="H349" t="s">
        <v>136</v>
      </c>
      <c r="I349" t="s">
        <v>3555</v>
      </c>
      <c r="J349" t="s">
        <v>3567</v>
      </c>
    </row>
    <row r="350" spans="6:10" x14ac:dyDescent="0.3">
      <c r="F350" t="s">
        <v>136</v>
      </c>
      <c r="G350" t="s">
        <v>136</v>
      </c>
      <c r="H350" t="s">
        <v>136</v>
      </c>
      <c r="I350" t="s">
        <v>3555</v>
      </c>
      <c r="J350" t="s">
        <v>3568</v>
      </c>
    </row>
    <row r="351" spans="6:10" x14ac:dyDescent="0.3">
      <c r="F351" t="s">
        <v>136</v>
      </c>
      <c r="G351" t="s">
        <v>136</v>
      </c>
      <c r="H351" t="s">
        <v>136</v>
      </c>
      <c r="I351" t="s">
        <v>3555</v>
      </c>
      <c r="J351" t="s">
        <v>3569</v>
      </c>
    </row>
    <row r="352" spans="6:10" x14ac:dyDescent="0.3">
      <c r="F352" t="s">
        <v>136</v>
      </c>
      <c r="G352" t="s">
        <v>136</v>
      </c>
      <c r="H352" t="s">
        <v>136</v>
      </c>
      <c r="I352" t="s">
        <v>3555</v>
      </c>
      <c r="J352" t="s">
        <v>3570</v>
      </c>
    </row>
    <row r="353" spans="6:10" x14ac:dyDescent="0.3">
      <c r="F353" t="s">
        <v>136</v>
      </c>
      <c r="G353" t="s">
        <v>136</v>
      </c>
      <c r="H353" t="s">
        <v>136</v>
      </c>
      <c r="I353" t="s">
        <v>3555</v>
      </c>
      <c r="J353" t="s">
        <v>3571</v>
      </c>
    </row>
    <row r="354" spans="6:10" x14ac:dyDescent="0.3">
      <c r="F354" t="s">
        <v>136</v>
      </c>
      <c r="G354" t="s">
        <v>136</v>
      </c>
      <c r="H354" t="s">
        <v>136</v>
      </c>
      <c r="I354" t="s">
        <v>3555</v>
      </c>
      <c r="J354" t="s">
        <v>3572</v>
      </c>
    </row>
    <row r="355" spans="6:10" x14ac:dyDescent="0.3">
      <c r="F355" t="s">
        <v>136</v>
      </c>
      <c r="G355" t="s">
        <v>136</v>
      </c>
      <c r="H355" t="s">
        <v>136</v>
      </c>
      <c r="I355" t="s">
        <v>3555</v>
      </c>
      <c r="J355" t="s">
        <v>3573</v>
      </c>
    </row>
    <row r="356" spans="6:10" x14ac:dyDescent="0.3">
      <c r="F356" t="s">
        <v>136</v>
      </c>
      <c r="G356" t="s">
        <v>136</v>
      </c>
      <c r="H356" t="s">
        <v>136</v>
      </c>
      <c r="I356" t="s">
        <v>3555</v>
      </c>
      <c r="J356" t="s">
        <v>3574</v>
      </c>
    </row>
    <row r="357" spans="6:10" x14ac:dyDescent="0.3">
      <c r="F357" t="s">
        <v>136</v>
      </c>
      <c r="G357" t="s">
        <v>136</v>
      </c>
      <c r="H357" t="s">
        <v>136</v>
      </c>
      <c r="I357" t="s">
        <v>3555</v>
      </c>
      <c r="J357" t="s">
        <v>3575</v>
      </c>
    </row>
    <row r="358" spans="6:10" x14ac:dyDescent="0.3">
      <c r="F358" t="s">
        <v>136</v>
      </c>
      <c r="G358" t="s">
        <v>136</v>
      </c>
      <c r="H358" t="s">
        <v>136</v>
      </c>
      <c r="I358" t="s">
        <v>3555</v>
      </c>
      <c r="J358" t="s">
        <v>3576</v>
      </c>
    </row>
    <row r="359" spans="6:10" x14ac:dyDescent="0.3">
      <c r="F359" t="s">
        <v>136</v>
      </c>
      <c r="G359" t="s">
        <v>136</v>
      </c>
      <c r="H359" t="s">
        <v>136</v>
      </c>
      <c r="I359" t="s">
        <v>3555</v>
      </c>
      <c r="J359" t="s">
        <v>3577</v>
      </c>
    </row>
    <row r="360" spans="6:10" x14ac:dyDescent="0.3">
      <c r="F360" t="s">
        <v>136</v>
      </c>
      <c r="G360" t="s">
        <v>136</v>
      </c>
      <c r="H360" t="s">
        <v>136</v>
      </c>
      <c r="I360" t="s">
        <v>3555</v>
      </c>
      <c r="J360" t="s">
        <v>3578</v>
      </c>
    </row>
    <row r="361" spans="6:10" x14ac:dyDescent="0.3">
      <c r="F361" t="s">
        <v>136</v>
      </c>
      <c r="G361" t="s">
        <v>136</v>
      </c>
      <c r="H361" t="s">
        <v>136</v>
      </c>
      <c r="I361" t="s">
        <v>3555</v>
      </c>
      <c r="J361" t="s">
        <v>3579</v>
      </c>
    </row>
    <row r="362" spans="6:10" x14ac:dyDescent="0.3">
      <c r="F362" t="s">
        <v>136</v>
      </c>
      <c r="G362" t="s">
        <v>136</v>
      </c>
      <c r="H362" t="s">
        <v>136</v>
      </c>
      <c r="I362" t="s">
        <v>3555</v>
      </c>
      <c r="J362" t="s">
        <v>3580</v>
      </c>
    </row>
    <row r="363" spans="6:10" x14ac:dyDescent="0.3">
      <c r="F363" t="s">
        <v>136</v>
      </c>
      <c r="G363" t="s">
        <v>136</v>
      </c>
      <c r="H363" t="s">
        <v>136</v>
      </c>
      <c r="I363" t="s">
        <v>3555</v>
      </c>
      <c r="J363" t="s">
        <v>3581</v>
      </c>
    </row>
    <row r="364" spans="6:10" x14ac:dyDescent="0.3">
      <c r="F364" t="s">
        <v>136</v>
      </c>
      <c r="G364" t="s">
        <v>136</v>
      </c>
      <c r="H364" t="s">
        <v>136</v>
      </c>
      <c r="I364" t="s">
        <v>3555</v>
      </c>
      <c r="J364" t="s">
        <v>3582</v>
      </c>
    </row>
    <row r="365" spans="6:10" x14ac:dyDescent="0.3">
      <c r="F365" t="s">
        <v>136</v>
      </c>
      <c r="G365" t="s">
        <v>136</v>
      </c>
      <c r="H365" t="s">
        <v>136</v>
      </c>
      <c r="I365" t="s">
        <v>3555</v>
      </c>
      <c r="J365" t="s">
        <v>3583</v>
      </c>
    </row>
    <row r="366" spans="6:10" x14ac:dyDescent="0.3">
      <c r="F366" t="s">
        <v>136</v>
      </c>
      <c r="G366" t="s">
        <v>136</v>
      </c>
      <c r="H366" t="s">
        <v>3138</v>
      </c>
      <c r="I366" t="s">
        <v>3138</v>
      </c>
      <c r="J366" t="s">
        <v>3138</v>
      </c>
    </row>
    <row r="367" spans="6:10" x14ac:dyDescent="0.3">
      <c r="F367" t="s">
        <v>136</v>
      </c>
      <c r="G367" t="s">
        <v>136</v>
      </c>
      <c r="H367" t="s">
        <v>3138</v>
      </c>
      <c r="I367" t="s">
        <v>3138</v>
      </c>
      <c r="J367" t="s">
        <v>3584</v>
      </c>
    </row>
    <row r="368" spans="6:10" x14ac:dyDescent="0.3">
      <c r="F368" t="s">
        <v>136</v>
      </c>
      <c r="G368" t="s">
        <v>136</v>
      </c>
      <c r="H368" t="s">
        <v>3138</v>
      </c>
      <c r="I368" t="s">
        <v>3138</v>
      </c>
      <c r="J368" t="s">
        <v>3585</v>
      </c>
    </row>
    <row r="369" spans="6:10" x14ac:dyDescent="0.3">
      <c r="F369" t="s">
        <v>136</v>
      </c>
      <c r="G369" t="s">
        <v>136</v>
      </c>
      <c r="H369" t="s">
        <v>3138</v>
      </c>
      <c r="I369" t="s">
        <v>3138</v>
      </c>
      <c r="J369" t="s">
        <v>3404</v>
      </c>
    </row>
    <row r="370" spans="6:10" x14ac:dyDescent="0.3">
      <c r="F370" t="s">
        <v>136</v>
      </c>
      <c r="G370" t="s">
        <v>136</v>
      </c>
      <c r="H370" t="s">
        <v>3138</v>
      </c>
      <c r="I370" t="s">
        <v>3138</v>
      </c>
      <c r="J370" t="s">
        <v>3586</v>
      </c>
    </row>
    <row r="371" spans="6:10" x14ac:dyDescent="0.3">
      <c r="F371" t="s">
        <v>136</v>
      </c>
      <c r="G371" t="s">
        <v>136</v>
      </c>
      <c r="H371" t="s">
        <v>3138</v>
      </c>
      <c r="I371" t="s">
        <v>3138</v>
      </c>
      <c r="J371" t="s">
        <v>3587</v>
      </c>
    </row>
    <row r="372" spans="6:10" x14ac:dyDescent="0.3">
      <c r="F372" t="s">
        <v>136</v>
      </c>
      <c r="G372" t="s">
        <v>136</v>
      </c>
      <c r="H372" t="s">
        <v>3138</v>
      </c>
      <c r="I372" t="s">
        <v>3138</v>
      </c>
      <c r="J372" t="s">
        <v>3588</v>
      </c>
    </row>
    <row r="373" spans="6:10" x14ac:dyDescent="0.3">
      <c r="F373" t="s">
        <v>136</v>
      </c>
      <c r="G373" t="s">
        <v>136</v>
      </c>
      <c r="H373" t="s">
        <v>3138</v>
      </c>
      <c r="I373" t="s">
        <v>3138</v>
      </c>
      <c r="J373" t="s">
        <v>3589</v>
      </c>
    </row>
    <row r="374" spans="6:10" x14ac:dyDescent="0.3">
      <c r="F374" t="s">
        <v>136</v>
      </c>
      <c r="G374" t="s">
        <v>136</v>
      </c>
      <c r="H374" t="s">
        <v>3140</v>
      </c>
      <c r="I374" t="s">
        <v>3140</v>
      </c>
      <c r="J374" t="s">
        <v>3140</v>
      </c>
    </row>
    <row r="375" spans="6:10" x14ac:dyDescent="0.3">
      <c r="F375" t="s">
        <v>136</v>
      </c>
      <c r="G375" t="s">
        <v>136</v>
      </c>
      <c r="H375" t="s">
        <v>3140</v>
      </c>
      <c r="I375" t="s">
        <v>3140</v>
      </c>
      <c r="J375" t="s">
        <v>3590</v>
      </c>
    </row>
    <row r="376" spans="6:10" x14ac:dyDescent="0.3">
      <c r="F376" t="s">
        <v>136</v>
      </c>
      <c r="G376" t="s">
        <v>136</v>
      </c>
      <c r="H376" t="s">
        <v>3140</v>
      </c>
      <c r="I376" t="s">
        <v>3140</v>
      </c>
      <c r="J376" t="s">
        <v>3591</v>
      </c>
    </row>
    <row r="377" spans="6:10" x14ac:dyDescent="0.3">
      <c r="F377" t="s">
        <v>136</v>
      </c>
      <c r="G377" t="s">
        <v>136</v>
      </c>
      <c r="H377" t="s">
        <v>3140</v>
      </c>
      <c r="I377" t="s">
        <v>3140</v>
      </c>
      <c r="J377" t="s">
        <v>3592</v>
      </c>
    </row>
    <row r="378" spans="6:10" x14ac:dyDescent="0.3">
      <c r="F378" t="s">
        <v>136</v>
      </c>
      <c r="G378" t="s">
        <v>136</v>
      </c>
      <c r="H378" t="s">
        <v>3140</v>
      </c>
      <c r="I378" t="s">
        <v>3140</v>
      </c>
      <c r="J378" t="s">
        <v>3593</v>
      </c>
    </row>
    <row r="379" spans="6:10" x14ac:dyDescent="0.3">
      <c r="F379" t="s">
        <v>136</v>
      </c>
      <c r="G379" t="s">
        <v>136</v>
      </c>
      <c r="H379" t="s">
        <v>3140</v>
      </c>
      <c r="I379" t="s">
        <v>3140</v>
      </c>
      <c r="J379" t="s">
        <v>3594</v>
      </c>
    </row>
    <row r="380" spans="6:10" x14ac:dyDescent="0.3">
      <c r="F380" t="s">
        <v>136</v>
      </c>
      <c r="G380" t="s">
        <v>136</v>
      </c>
      <c r="H380" t="s">
        <v>3140</v>
      </c>
      <c r="I380" t="s">
        <v>3140</v>
      </c>
      <c r="J380" t="s">
        <v>3595</v>
      </c>
    </row>
    <row r="381" spans="6:10" x14ac:dyDescent="0.3">
      <c r="F381" t="s">
        <v>136</v>
      </c>
      <c r="G381" t="s">
        <v>136</v>
      </c>
      <c r="H381" t="s">
        <v>3140</v>
      </c>
      <c r="I381" t="s">
        <v>3140</v>
      </c>
      <c r="J381" t="s">
        <v>3596</v>
      </c>
    </row>
    <row r="382" spans="6:10" x14ac:dyDescent="0.3">
      <c r="F382" t="s">
        <v>136</v>
      </c>
      <c r="G382" t="s">
        <v>136</v>
      </c>
      <c r="H382" t="s">
        <v>3140</v>
      </c>
      <c r="I382" t="s">
        <v>3140</v>
      </c>
      <c r="J382" t="s">
        <v>3597</v>
      </c>
    </row>
    <row r="383" spans="6:10" x14ac:dyDescent="0.3">
      <c r="F383" t="s">
        <v>136</v>
      </c>
      <c r="G383" t="s">
        <v>136</v>
      </c>
      <c r="H383" t="s">
        <v>3140</v>
      </c>
      <c r="I383" t="s">
        <v>3140</v>
      </c>
      <c r="J383" t="s">
        <v>3598</v>
      </c>
    </row>
    <row r="384" spans="6:10" x14ac:dyDescent="0.3">
      <c r="F384" t="s">
        <v>136</v>
      </c>
      <c r="G384" t="s">
        <v>136</v>
      </c>
      <c r="H384" t="s">
        <v>3140</v>
      </c>
      <c r="I384" t="s">
        <v>3140</v>
      </c>
      <c r="J384" t="s">
        <v>3599</v>
      </c>
    </row>
    <row r="385" spans="6:10" x14ac:dyDescent="0.3">
      <c r="F385" t="s">
        <v>136</v>
      </c>
      <c r="G385" t="s">
        <v>136</v>
      </c>
      <c r="H385" t="s">
        <v>3140</v>
      </c>
      <c r="I385" t="s">
        <v>3140</v>
      </c>
      <c r="J385" t="s">
        <v>3600</v>
      </c>
    </row>
    <row r="386" spans="6:10" x14ac:dyDescent="0.3">
      <c r="F386" t="s">
        <v>136</v>
      </c>
      <c r="G386" t="s">
        <v>136</v>
      </c>
      <c r="H386" t="s">
        <v>3140</v>
      </c>
      <c r="I386" t="s">
        <v>3140</v>
      </c>
      <c r="J386" t="s">
        <v>3601</v>
      </c>
    </row>
    <row r="387" spans="6:10" x14ac:dyDescent="0.3">
      <c r="F387" t="s">
        <v>136</v>
      </c>
      <c r="G387" t="s">
        <v>136</v>
      </c>
      <c r="H387" t="s">
        <v>3142</v>
      </c>
      <c r="I387" t="s">
        <v>3142</v>
      </c>
      <c r="J387" t="s">
        <v>3602</v>
      </c>
    </row>
    <row r="388" spans="6:10" x14ac:dyDescent="0.3">
      <c r="F388" t="s">
        <v>136</v>
      </c>
      <c r="G388" t="s">
        <v>136</v>
      </c>
      <c r="H388" t="s">
        <v>3142</v>
      </c>
      <c r="I388" t="s">
        <v>3142</v>
      </c>
      <c r="J388" t="s">
        <v>3603</v>
      </c>
    </row>
    <row r="389" spans="6:10" x14ac:dyDescent="0.3">
      <c r="F389" t="s">
        <v>136</v>
      </c>
      <c r="G389" t="s">
        <v>136</v>
      </c>
      <c r="H389" t="s">
        <v>3142</v>
      </c>
      <c r="I389" t="s">
        <v>3142</v>
      </c>
      <c r="J389" t="s">
        <v>3604</v>
      </c>
    </row>
    <row r="390" spans="6:10" x14ac:dyDescent="0.3">
      <c r="F390" t="s">
        <v>136</v>
      </c>
      <c r="G390" t="s">
        <v>136</v>
      </c>
      <c r="H390" t="s">
        <v>3142</v>
      </c>
      <c r="I390" t="s">
        <v>3142</v>
      </c>
      <c r="J390" t="s">
        <v>3605</v>
      </c>
    </row>
    <row r="391" spans="6:10" x14ac:dyDescent="0.3">
      <c r="F391" t="s">
        <v>136</v>
      </c>
      <c r="G391" t="s">
        <v>136</v>
      </c>
      <c r="H391" t="s">
        <v>3142</v>
      </c>
      <c r="I391" t="s">
        <v>3142</v>
      </c>
      <c r="J391" t="s">
        <v>3606</v>
      </c>
    </row>
    <row r="392" spans="6:10" x14ac:dyDescent="0.3">
      <c r="F392" t="s">
        <v>136</v>
      </c>
      <c r="G392" t="s">
        <v>136</v>
      </c>
      <c r="H392" t="s">
        <v>3142</v>
      </c>
      <c r="I392" t="s">
        <v>3142</v>
      </c>
      <c r="J392" t="s">
        <v>3607</v>
      </c>
    </row>
    <row r="393" spans="6:10" x14ac:dyDescent="0.3">
      <c r="F393" t="s">
        <v>136</v>
      </c>
      <c r="G393" t="s">
        <v>136</v>
      </c>
      <c r="H393" t="s">
        <v>3142</v>
      </c>
      <c r="I393" t="s">
        <v>3142</v>
      </c>
      <c r="J393" t="s">
        <v>3608</v>
      </c>
    </row>
    <row r="394" spans="6:10" x14ac:dyDescent="0.3">
      <c r="F394" t="s">
        <v>136</v>
      </c>
      <c r="G394" t="s">
        <v>136</v>
      </c>
      <c r="H394" t="s">
        <v>3142</v>
      </c>
      <c r="I394" t="s">
        <v>3142</v>
      </c>
      <c r="J394" t="s">
        <v>3609</v>
      </c>
    </row>
    <row r="395" spans="6:10" x14ac:dyDescent="0.3">
      <c r="F395" t="s">
        <v>136</v>
      </c>
      <c r="G395" t="s">
        <v>136</v>
      </c>
      <c r="H395" t="s">
        <v>3142</v>
      </c>
      <c r="I395" t="s">
        <v>3142</v>
      </c>
      <c r="J395" t="s">
        <v>3610</v>
      </c>
    </row>
    <row r="396" spans="6:10" x14ac:dyDescent="0.3">
      <c r="F396" t="s">
        <v>136</v>
      </c>
      <c r="G396" t="s">
        <v>136</v>
      </c>
      <c r="H396" t="s">
        <v>3142</v>
      </c>
      <c r="I396" t="s">
        <v>3142</v>
      </c>
      <c r="J396" t="s">
        <v>3611</v>
      </c>
    </row>
    <row r="397" spans="6:10" x14ac:dyDescent="0.3">
      <c r="F397" t="s">
        <v>136</v>
      </c>
      <c r="G397" t="s">
        <v>136</v>
      </c>
      <c r="H397" t="s">
        <v>3142</v>
      </c>
      <c r="I397" t="s">
        <v>3142</v>
      </c>
      <c r="J397" t="s">
        <v>3612</v>
      </c>
    </row>
    <row r="398" spans="6:10" x14ac:dyDescent="0.3">
      <c r="F398" t="s">
        <v>136</v>
      </c>
      <c r="G398" t="s">
        <v>136</v>
      </c>
      <c r="H398" t="s">
        <v>3142</v>
      </c>
      <c r="I398" t="s">
        <v>3142</v>
      </c>
      <c r="J398" t="s">
        <v>3613</v>
      </c>
    </row>
    <row r="399" spans="6:10" x14ac:dyDescent="0.3">
      <c r="F399" t="s">
        <v>136</v>
      </c>
      <c r="G399" t="s">
        <v>136</v>
      </c>
      <c r="H399" t="s">
        <v>3142</v>
      </c>
      <c r="I399" t="s">
        <v>3142</v>
      </c>
      <c r="J399" t="s">
        <v>3614</v>
      </c>
    </row>
    <row r="400" spans="6:10" x14ac:dyDescent="0.3">
      <c r="F400" t="s">
        <v>136</v>
      </c>
      <c r="G400" t="s">
        <v>136</v>
      </c>
      <c r="H400" t="s">
        <v>3142</v>
      </c>
      <c r="I400" t="s">
        <v>3142</v>
      </c>
      <c r="J400" t="s">
        <v>3615</v>
      </c>
    </row>
    <row r="401" spans="6:10" x14ac:dyDescent="0.3">
      <c r="F401" t="s">
        <v>136</v>
      </c>
      <c r="G401" t="s">
        <v>136</v>
      </c>
      <c r="H401" t="s">
        <v>3144</v>
      </c>
      <c r="I401" t="s">
        <v>3144</v>
      </c>
      <c r="J401" t="s">
        <v>3616</v>
      </c>
    </row>
    <row r="402" spans="6:10" x14ac:dyDescent="0.3">
      <c r="F402" t="s">
        <v>136</v>
      </c>
      <c r="G402" t="s">
        <v>136</v>
      </c>
      <c r="H402" t="s">
        <v>3144</v>
      </c>
      <c r="I402" t="s">
        <v>3144</v>
      </c>
      <c r="J402" t="s">
        <v>3617</v>
      </c>
    </row>
    <row r="403" spans="6:10" x14ac:dyDescent="0.3">
      <c r="F403" t="s">
        <v>136</v>
      </c>
      <c r="G403" t="s">
        <v>136</v>
      </c>
      <c r="H403" t="s">
        <v>3144</v>
      </c>
      <c r="I403" t="s">
        <v>3144</v>
      </c>
      <c r="J403" t="s">
        <v>3618</v>
      </c>
    </row>
    <row r="404" spans="6:10" x14ac:dyDescent="0.3">
      <c r="F404" t="s">
        <v>136</v>
      </c>
      <c r="G404" t="s">
        <v>136</v>
      </c>
      <c r="H404" t="s">
        <v>3144</v>
      </c>
      <c r="I404" t="s">
        <v>3144</v>
      </c>
      <c r="J404" t="s">
        <v>3619</v>
      </c>
    </row>
    <row r="405" spans="6:10" x14ac:dyDescent="0.3">
      <c r="F405" t="s">
        <v>136</v>
      </c>
      <c r="G405" t="s">
        <v>136</v>
      </c>
      <c r="H405" t="s">
        <v>3144</v>
      </c>
      <c r="I405" t="s">
        <v>3144</v>
      </c>
      <c r="J405" t="s">
        <v>3144</v>
      </c>
    </row>
    <row r="406" spans="6:10" x14ac:dyDescent="0.3">
      <c r="F406" t="s">
        <v>136</v>
      </c>
      <c r="G406" t="s">
        <v>136</v>
      </c>
      <c r="H406" t="s">
        <v>3144</v>
      </c>
      <c r="I406" t="s">
        <v>3144</v>
      </c>
      <c r="J406" t="s">
        <v>3620</v>
      </c>
    </row>
    <row r="407" spans="6:10" x14ac:dyDescent="0.3">
      <c r="F407" t="s">
        <v>136</v>
      </c>
      <c r="G407" t="s">
        <v>136</v>
      </c>
      <c r="H407" t="s">
        <v>3144</v>
      </c>
      <c r="I407" t="s">
        <v>3144</v>
      </c>
      <c r="J407" t="s">
        <v>3203</v>
      </c>
    </row>
    <row r="408" spans="6:10" x14ac:dyDescent="0.3">
      <c r="F408" t="s">
        <v>136</v>
      </c>
      <c r="G408" t="s">
        <v>136</v>
      </c>
      <c r="H408" t="s">
        <v>3144</v>
      </c>
      <c r="I408" t="s">
        <v>3144</v>
      </c>
      <c r="J408" t="s">
        <v>3621</v>
      </c>
    </row>
    <row r="409" spans="6:10" x14ac:dyDescent="0.3">
      <c r="F409" t="s">
        <v>136</v>
      </c>
      <c r="G409" t="s">
        <v>136</v>
      </c>
      <c r="H409" t="s">
        <v>3144</v>
      </c>
      <c r="I409" t="s">
        <v>3144</v>
      </c>
      <c r="J409" t="s">
        <v>3622</v>
      </c>
    </row>
    <row r="410" spans="6:10" x14ac:dyDescent="0.3">
      <c r="F410" t="s">
        <v>136</v>
      </c>
      <c r="G410" t="s">
        <v>136</v>
      </c>
      <c r="H410" t="s">
        <v>3144</v>
      </c>
      <c r="I410" t="s">
        <v>3144</v>
      </c>
      <c r="J410" t="s">
        <v>3623</v>
      </c>
    </row>
    <row r="411" spans="6:10" x14ac:dyDescent="0.3">
      <c r="F411" t="s">
        <v>136</v>
      </c>
      <c r="G411" t="s">
        <v>136</v>
      </c>
      <c r="H411" t="s">
        <v>3144</v>
      </c>
      <c r="I411" t="s">
        <v>3144</v>
      </c>
      <c r="J411" t="s">
        <v>3624</v>
      </c>
    </row>
    <row r="412" spans="6:10" x14ac:dyDescent="0.3">
      <c r="F412" t="s">
        <v>136</v>
      </c>
      <c r="G412" t="s">
        <v>136</v>
      </c>
      <c r="H412" t="s">
        <v>3144</v>
      </c>
      <c r="I412" t="s">
        <v>3144</v>
      </c>
      <c r="J412" t="s">
        <v>3625</v>
      </c>
    </row>
    <row r="413" spans="6:10" x14ac:dyDescent="0.3">
      <c r="F413" t="s">
        <v>136</v>
      </c>
      <c r="G413" t="s">
        <v>136</v>
      </c>
      <c r="H413" t="s">
        <v>3144</v>
      </c>
      <c r="I413" t="s">
        <v>3144</v>
      </c>
      <c r="J413" t="s">
        <v>3626</v>
      </c>
    </row>
    <row r="414" spans="6:10" x14ac:dyDescent="0.3">
      <c r="F414" t="s">
        <v>136</v>
      </c>
      <c r="G414" t="s">
        <v>136</v>
      </c>
      <c r="H414" t="s">
        <v>3144</v>
      </c>
      <c r="I414" t="s">
        <v>3144</v>
      </c>
      <c r="J414" t="s">
        <v>3627</v>
      </c>
    </row>
    <row r="415" spans="6:10" x14ac:dyDescent="0.3">
      <c r="F415" t="s">
        <v>136</v>
      </c>
      <c r="G415" t="s">
        <v>136</v>
      </c>
      <c r="H415" t="s">
        <v>3144</v>
      </c>
      <c r="I415" t="s">
        <v>3144</v>
      </c>
      <c r="J415" t="s">
        <v>3628</v>
      </c>
    </row>
    <row r="416" spans="6:10" x14ac:dyDescent="0.3">
      <c r="F416" t="s">
        <v>136</v>
      </c>
      <c r="G416" t="s">
        <v>136</v>
      </c>
      <c r="H416" t="s">
        <v>3144</v>
      </c>
      <c r="I416" t="s">
        <v>3144</v>
      </c>
      <c r="J416" t="s">
        <v>3629</v>
      </c>
    </row>
    <row r="417" spans="6:10" x14ac:dyDescent="0.3">
      <c r="F417" t="s">
        <v>136</v>
      </c>
      <c r="G417" t="s">
        <v>136</v>
      </c>
      <c r="H417" t="s">
        <v>3144</v>
      </c>
      <c r="I417" t="s">
        <v>3144</v>
      </c>
      <c r="J417" t="s">
        <v>3630</v>
      </c>
    </row>
    <row r="418" spans="6:10" x14ac:dyDescent="0.3">
      <c r="F418" t="s">
        <v>136</v>
      </c>
      <c r="G418" t="s">
        <v>136</v>
      </c>
      <c r="H418" t="s">
        <v>3144</v>
      </c>
      <c r="I418" t="s">
        <v>3144</v>
      </c>
      <c r="J418" t="s">
        <v>3631</v>
      </c>
    </row>
    <row r="419" spans="6:10" x14ac:dyDescent="0.3">
      <c r="F419" t="s">
        <v>136</v>
      </c>
      <c r="G419" t="s">
        <v>136</v>
      </c>
      <c r="H419" t="s">
        <v>3144</v>
      </c>
      <c r="I419" t="s">
        <v>3144</v>
      </c>
      <c r="J419" t="s">
        <v>3632</v>
      </c>
    </row>
    <row r="420" spans="6:10" x14ac:dyDescent="0.3">
      <c r="F420" t="s">
        <v>136</v>
      </c>
      <c r="G420" t="s">
        <v>136</v>
      </c>
      <c r="H420" t="s">
        <v>3144</v>
      </c>
      <c r="I420" t="s">
        <v>3144</v>
      </c>
      <c r="J420" t="s">
        <v>3633</v>
      </c>
    </row>
    <row r="421" spans="6:10" x14ac:dyDescent="0.3">
      <c r="F421" t="s">
        <v>136</v>
      </c>
      <c r="G421" t="s">
        <v>136</v>
      </c>
      <c r="H421" t="s">
        <v>3146</v>
      </c>
      <c r="I421" t="s">
        <v>3146</v>
      </c>
      <c r="J421" t="s">
        <v>3079</v>
      </c>
    </row>
    <row r="422" spans="6:10" x14ac:dyDescent="0.3">
      <c r="F422" t="s">
        <v>136</v>
      </c>
      <c r="G422" t="s">
        <v>136</v>
      </c>
      <c r="H422" t="s">
        <v>3146</v>
      </c>
      <c r="I422" t="s">
        <v>3146</v>
      </c>
      <c r="J422" t="s">
        <v>3634</v>
      </c>
    </row>
    <row r="423" spans="6:10" x14ac:dyDescent="0.3">
      <c r="F423" t="s">
        <v>136</v>
      </c>
      <c r="G423" t="s">
        <v>136</v>
      </c>
      <c r="H423" t="s">
        <v>3146</v>
      </c>
      <c r="I423" t="s">
        <v>3146</v>
      </c>
      <c r="J423" t="s">
        <v>3635</v>
      </c>
    </row>
    <row r="424" spans="6:10" x14ac:dyDescent="0.3">
      <c r="F424" t="s">
        <v>136</v>
      </c>
      <c r="G424" t="s">
        <v>136</v>
      </c>
      <c r="H424" t="s">
        <v>3146</v>
      </c>
      <c r="I424" t="s">
        <v>3146</v>
      </c>
      <c r="J424" t="s">
        <v>3636</v>
      </c>
    </row>
    <row r="425" spans="6:10" x14ac:dyDescent="0.3">
      <c r="F425" t="s">
        <v>136</v>
      </c>
      <c r="G425" t="s">
        <v>136</v>
      </c>
      <c r="H425" t="s">
        <v>3146</v>
      </c>
      <c r="I425" t="s">
        <v>3146</v>
      </c>
      <c r="J425" t="s">
        <v>3637</v>
      </c>
    </row>
    <row r="426" spans="6:10" x14ac:dyDescent="0.3">
      <c r="F426" t="s">
        <v>136</v>
      </c>
      <c r="G426" t="s">
        <v>136</v>
      </c>
      <c r="H426" t="s">
        <v>3146</v>
      </c>
      <c r="I426" t="s">
        <v>3146</v>
      </c>
      <c r="J426" t="s">
        <v>3638</v>
      </c>
    </row>
    <row r="427" spans="6:10" x14ac:dyDescent="0.3">
      <c r="F427" t="s">
        <v>136</v>
      </c>
      <c r="G427" t="s">
        <v>136</v>
      </c>
      <c r="H427" t="s">
        <v>3146</v>
      </c>
      <c r="I427" t="s">
        <v>3146</v>
      </c>
      <c r="J427" t="s">
        <v>3639</v>
      </c>
    </row>
    <row r="428" spans="6:10" x14ac:dyDescent="0.3">
      <c r="F428" t="s">
        <v>136</v>
      </c>
      <c r="G428" t="s">
        <v>136</v>
      </c>
      <c r="H428" t="s">
        <v>3146</v>
      </c>
      <c r="I428" t="s">
        <v>3146</v>
      </c>
      <c r="J428" t="s">
        <v>3640</v>
      </c>
    </row>
    <row r="429" spans="6:10" x14ac:dyDescent="0.3">
      <c r="F429" t="s">
        <v>136</v>
      </c>
      <c r="G429" t="s">
        <v>136</v>
      </c>
      <c r="H429" t="s">
        <v>3148</v>
      </c>
      <c r="I429" t="s">
        <v>3148</v>
      </c>
      <c r="J429" t="s">
        <v>3641</v>
      </c>
    </row>
    <row r="430" spans="6:10" x14ac:dyDescent="0.3">
      <c r="F430" t="s">
        <v>136</v>
      </c>
      <c r="G430" t="s">
        <v>136</v>
      </c>
      <c r="H430" t="s">
        <v>3148</v>
      </c>
      <c r="I430" t="s">
        <v>3148</v>
      </c>
      <c r="J430" t="s">
        <v>3642</v>
      </c>
    </row>
    <row r="431" spans="6:10" x14ac:dyDescent="0.3">
      <c r="F431" t="s">
        <v>136</v>
      </c>
      <c r="G431" t="s">
        <v>136</v>
      </c>
      <c r="H431" t="s">
        <v>3148</v>
      </c>
      <c r="I431" t="s">
        <v>3148</v>
      </c>
      <c r="J431" t="s">
        <v>3643</v>
      </c>
    </row>
    <row r="432" spans="6:10" x14ac:dyDescent="0.3">
      <c r="F432" t="s">
        <v>136</v>
      </c>
      <c r="G432" t="s">
        <v>136</v>
      </c>
      <c r="H432" t="s">
        <v>3148</v>
      </c>
      <c r="I432" t="s">
        <v>3148</v>
      </c>
      <c r="J432" t="s">
        <v>3148</v>
      </c>
    </row>
    <row r="433" spans="6:10" x14ac:dyDescent="0.3">
      <c r="F433" t="s">
        <v>136</v>
      </c>
      <c r="G433" t="s">
        <v>136</v>
      </c>
      <c r="H433" t="s">
        <v>3148</v>
      </c>
      <c r="I433" t="s">
        <v>3148</v>
      </c>
      <c r="J433" t="s">
        <v>3644</v>
      </c>
    </row>
    <row r="434" spans="6:10" x14ac:dyDescent="0.3">
      <c r="F434" t="s">
        <v>136</v>
      </c>
      <c r="G434" t="s">
        <v>136</v>
      </c>
      <c r="H434" t="s">
        <v>3148</v>
      </c>
      <c r="I434" t="s">
        <v>3148</v>
      </c>
      <c r="J434" t="s">
        <v>3645</v>
      </c>
    </row>
    <row r="435" spans="6:10" x14ac:dyDescent="0.3">
      <c r="F435" t="s">
        <v>136</v>
      </c>
      <c r="G435" t="s">
        <v>136</v>
      </c>
      <c r="H435" t="s">
        <v>3150</v>
      </c>
      <c r="I435" t="s">
        <v>3646</v>
      </c>
      <c r="J435" t="s">
        <v>3647</v>
      </c>
    </row>
    <row r="436" spans="6:10" x14ac:dyDescent="0.3">
      <c r="F436" t="s">
        <v>136</v>
      </c>
      <c r="G436" t="s">
        <v>136</v>
      </c>
      <c r="H436" t="s">
        <v>3150</v>
      </c>
      <c r="I436" t="s">
        <v>3646</v>
      </c>
      <c r="J436" t="s">
        <v>3648</v>
      </c>
    </row>
    <row r="437" spans="6:10" x14ac:dyDescent="0.3">
      <c r="F437" t="s">
        <v>136</v>
      </c>
      <c r="G437" t="s">
        <v>136</v>
      </c>
      <c r="H437" t="s">
        <v>3150</v>
      </c>
      <c r="I437" t="s">
        <v>3646</v>
      </c>
      <c r="J437" t="s">
        <v>3649</v>
      </c>
    </row>
    <row r="438" spans="6:10" x14ac:dyDescent="0.3">
      <c r="F438" t="s">
        <v>136</v>
      </c>
      <c r="G438" t="s">
        <v>136</v>
      </c>
      <c r="H438" t="s">
        <v>3150</v>
      </c>
      <c r="I438" t="s">
        <v>3646</v>
      </c>
      <c r="J438" t="s">
        <v>3650</v>
      </c>
    </row>
    <row r="439" spans="6:10" x14ac:dyDescent="0.3">
      <c r="F439" t="s">
        <v>136</v>
      </c>
      <c r="G439" t="s">
        <v>136</v>
      </c>
      <c r="H439" t="s">
        <v>3150</v>
      </c>
      <c r="I439" t="s">
        <v>3646</v>
      </c>
      <c r="J439" t="s">
        <v>3651</v>
      </c>
    </row>
    <row r="440" spans="6:10" x14ac:dyDescent="0.3">
      <c r="F440" t="s">
        <v>136</v>
      </c>
      <c r="G440" t="s">
        <v>136</v>
      </c>
      <c r="H440" t="s">
        <v>3150</v>
      </c>
      <c r="I440" t="s">
        <v>3646</v>
      </c>
      <c r="J440" t="s">
        <v>3652</v>
      </c>
    </row>
    <row r="441" spans="6:10" x14ac:dyDescent="0.3">
      <c r="F441" t="s">
        <v>136</v>
      </c>
      <c r="G441" t="s">
        <v>136</v>
      </c>
      <c r="H441" t="s">
        <v>3150</v>
      </c>
      <c r="I441" t="s">
        <v>3646</v>
      </c>
      <c r="J441" t="s">
        <v>3653</v>
      </c>
    </row>
    <row r="442" spans="6:10" x14ac:dyDescent="0.3">
      <c r="F442" t="s">
        <v>136</v>
      </c>
      <c r="G442" t="s">
        <v>136</v>
      </c>
      <c r="H442" t="s">
        <v>3150</v>
      </c>
      <c r="I442" t="s">
        <v>3646</v>
      </c>
      <c r="J442" t="s">
        <v>3654</v>
      </c>
    </row>
    <row r="443" spans="6:10" x14ac:dyDescent="0.3">
      <c r="F443" t="s">
        <v>136</v>
      </c>
      <c r="G443" t="s">
        <v>136</v>
      </c>
      <c r="H443" t="s">
        <v>3150</v>
      </c>
      <c r="I443" t="s">
        <v>3646</v>
      </c>
      <c r="J443" t="s">
        <v>3655</v>
      </c>
    </row>
    <row r="444" spans="6:10" x14ac:dyDescent="0.3">
      <c r="F444" t="s">
        <v>136</v>
      </c>
      <c r="G444" t="s">
        <v>136</v>
      </c>
      <c r="H444" t="s">
        <v>3150</v>
      </c>
      <c r="I444" t="s">
        <v>3646</v>
      </c>
      <c r="J444" t="s">
        <v>3656</v>
      </c>
    </row>
    <row r="445" spans="6:10" x14ac:dyDescent="0.3">
      <c r="F445" t="s">
        <v>136</v>
      </c>
      <c r="G445" t="s">
        <v>136</v>
      </c>
      <c r="H445" t="s">
        <v>3150</v>
      </c>
      <c r="I445" t="s">
        <v>3646</v>
      </c>
      <c r="J445" t="s">
        <v>3657</v>
      </c>
    </row>
    <row r="446" spans="6:10" x14ac:dyDescent="0.3">
      <c r="F446" t="s">
        <v>153</v>
      </c>
      <c r="G446" t="s">
        <v>153</v>
      </c>
      <c r="H446" t="s">
        <v>3152</v>
      </c>
      <c r="I446" t="s">
        <v>3152</v>
      </c>
      <c r="J446" t="s">
        <v>153</v>
      </c>
    </row>
    <row r="447" spans="6:10" x14ac:dyDescent="0.3">
      <c r="F447" t="s">
        <v>153</v>
      </c>
      <c r="G447" t="s">
        <v>153</v>
      </c>
      <c r="H447" t="s">
        <v>3152</v>
      </c>
      <c r="I447" t="s">
        <v>3152</v>
      </c>
      <c r="J447" t="s">
        <v>3658</v>
      </c>
    </row>
    <row r="448" spans="6:10" x14ac:dyDescent="0.3">
      <c r="F448" t="s">
        <v>153</v>
      </c>
      <c r="G448" t="s">
        <v>153</v>
      </c>
      <c r="H448" t="s">
        <v>3152</v>
      </c>
      <c r="I448" t="s">
        <v>3152</v>
      </c>
      <c r="J448" t="s">
        <v>3659</v>
      </c>
    </row>
    <row r="449" spans="6:10" x14ac:dyDescent="0.3">
      <c r="F449" t="s">
        <v>153</v>
      </c>
      <c r="G449" t="s">
        <v>153</v>
      </c>
      <c r="H449" t="s">
        <v>3152</v>
      </c>
      <c r="I449" t="s">
        <v>3152</v>
      </c>
      <c r="J449" t="s">
        <v>3660</v>
      </c>
    </row>
    <row r="450" spans="6:10" x14ac:dyDescent="0.3">
      <c r="F450" t="s">
        <v>153</v>
      </c>
      <c r="G450" t="s">
        <v>153</v>
      </c>
      <c r="H450" t="s">
        <v>3152</v>
      </c>
      <c r="I450" t="s">
        <v>3152</v>
      </c>
      <c r="J450" t="s">
        <v>3487</v>
      </c>
    </row>
    <row r="451" spans="6:10" x14ac:dyDescent="0.3">
      <c r="F451" t="s">
        <v>153</v>
      </c>
      <c r="G451" t="s">
        <v>153</v>
      </c>
      <c r="H451" t="s">
        <v>3152</v>
      </c>
      <c r="I451" t="s">
        <v>3152</v>
      </c>
      <c r="J451" t="s">
        <v>3110</v>
      </c>
    </row>
    <row r="452" spans="6:10" x14ac:dyDescent="0.3">
      <c r="F452" t="s">
        <v>153</v>
      </c>
      <c r="G452" t="s">
        <v>153</v>
      </c>
      <c r="H452" t="s">
        <v>3152</v>
      </c>
      <c r="I452" t="s">
        <v>3152</v>
      </c>
      <c r="J452" t="s">
        <v>3661</v>
      </c>
    </row>
    <row r="453" spans="6:10" x14ac:dyDescent="0.3">
      <c r="F453" t="s">
        <v>153</v>
      </c>
      <c r="G453" t="s">
        <v>153</v>
      </c>
      <c r="H453" t="s">
        <v>3152</v>
      </c>
      <c r="I453" t="s">
        <v>3152</v>
      </c>
      <c r="J453" t="s">
        <v>3662</v>
      </c>
    </row>
    <row r="454" spans="6:10" x14ac:dyDescent="0.3">
      <c r="F454" t="s">
        <v>153</v>
      </c>
      <c r="G454" t="s">
        <v>153</v>
      </c>
      <c r="H454" t="s">
        <v>3152</v>
      </c>
      <c r="I454" t="s">
        <v>3152</v>
      </c>
      <c r="J454" t="s">
        <v>3663</v>
      </c>
    </row>
    <row r="455" spans="6:10" x14ac:dyDescent="0.3">
      <c r="F455" t="s">
        <v>153</v>
      </c>
      <c r="G455" t="s">
        <v>153</v>
      </c>
      <c r="H455" t="s">
        <v>3152</v>
      </c>
      <c r="I455" t="s">
        <v>3152</v>
      </c>
      <c r="J455" t="s">
        <v>3664</v>
      </c>
    </row>
    <row r="456" spans="6:10" x14ac:dyDescent="0.3">
      <c r="F456" t="s">
        <v>153</v>
      </c>
      <c r="G456" t="s">
        <v>153</v>
      </c>
      <c r="H456" t="s">
        <v>3152</v>
      </c>
      <c r="I456" t="s">
        <v>3152</v>
      </c>
      <c r="J456" t="s">
        <v>3665</v>
      </c>
    </row>
    <row r="457" spans="6:10" x14ac:dyDescent="0.3">
      <c r="F457" t="s">
        <v>153</v>
      </c>
      <c r="G457" t="s">
        <v>153</v>
      </c>
      <c r="H457" t="s">
        <v>3152</v>
      </c>
      <c r="I457" t="s">
        <v>3152</v>
      </c>
      <c r="J457" t="s">
        <v>3666</v>
      </c>
    </row>
    <row r="458" spans="6:10" x14ac:dyDescent="0.3">
      <c r="F458" t="s">
        <v>153</v>
      </c>
      <c r="G458" t="s">
        <v>153</v>
      </c>
      <c r="H458" t="s">
        <v>3152</v>
      </c>
      <c r="I458" t="s">
        <v>3152</v>
      </c>
      <c r="J458" t="s">
        <v>3667</v>
      </c>
    </row>
    <row r="459" spans="6:10" x14ac:dyDescent="0.3">
      <c r="F459" t="s">
        <v>153</v>
      </c>
      <c r="G459" t="s">
        <v>153</v>
      </c>
      <c r="H459" t="s">
        <v>3152</v>
      </c>
      <c r="I459" t="s">
        <v>3152</v>
      </c>
      <c r="J459" t="s">
        <v>3668</v>
      </c>
    </row>
    <row r="460" spans="6:10" x14ac:dyDescent="0.3">
      <c r="F460" t="s">
        <v>153</v>
      </c>
      <c r="G460" t="s">
        <v>153</v>
      </c>
      <c r="H460" t="s">
        <v>3152</v>
      </c>
      <c r="I460" t="s">
        <v>3152</v>
      </c>
      <c r="J460" t="s">
        <v>3669</v>
      </c>
    </row>
    <row r="461" spans="6:10" x14ac:dyDescent="0.3">
      <c r="F461" t="s">
        <v>153</v>
      </c>
      <c r="G461" t="s">
        <v>153</v>
      </c>
      <c r="H461" t="s">
        <v>3152</v>
      </c>
      <c r="I461" t="s">
        <v>3152</v>
      </c>
      <c r="J461" t="s">
        <v>3670</v>
      </c>
    </row>
    <row r="462" spans="6:10" x14ac:dyDescent="0.3">
      <c r="F462" t="s">
        <v>153</v>
      </c>
      <c r="G462" t="s">
        <v>153</v>
      </c>
      <c r="H462" t="s">
        <v>3154</v>
      </c>
      <c r="I462" t="s">
        <v>3154</v>
      </c>
      <c r="J462" t="s">
        <v>3154</v>
      </c>
    </row>
    <row r="463" spans="6:10" x14ac:dyDescent="0.3">
      <c r="F463" t="s">
        <v>153</v>
      </c>
      <c r="G463" t="s">
        <v>153</v>
      </c>
      <c r="H463" t="s">
        <v>3154</v>
      </c>
      <c r="I463" t="s">
        <v>3154</v>
      </c>
      <c r="J463" t="s">
        <v>3671</v>
      </c>
    </row>
    <row r="464" spans="6:10" x14ac:dyDescent="0.3">
      <c r="F464" t="s">
        <v>153</v>
      </c>
      <c r="G464" t="s">
        <v>153</v>
      </c>
      <c r="H464" t="s">
        <v>3154</v>
      </c>
      <c r="I464" t="s">
        <v>3154</v>
      </c>
      <c r="J464" t="s">
        <v>3672</v>
      </c>
    </row>
    <row r="465" spans="6:10" x14ac:dyDescent="0.3">
      <c r="F465" t="s">
        <v>153</v>
      </c>
      <c r="G465" t="s">
        <v>153</v>
      </c>
      <c r="H465" t="s">
        <v>3154</v>
      </c>
      <c r="I465" t="s">
        <v>3154</v>
      </c>
      <c r="J465" t="s">
        <v>3673</v>
      </c>
    </row>
    <row r="466" spans="6:10" x14ac:dyDescent="0.3">
      <c r="F466" t="s">
        <v>153</v>
      </c>
      <c r="G466" t="s">
        <v>153</v>
      </c>
      <c r="H466" t="s">
        <v>3154</v>
      </c>
      <c r="I466" t="s">
        <v>3154</v>
      </c>
      <c r="J466" t="s">
        <v>3674</v>
      </c>
    </row>
    <row r="467" spans="6:10" x14ac:dyDescent="0.3">
      <c r="F467" t="s">
        <v>153</v>
      </c>
      <c r="G467" t="s">
        <v>153</v>
      </c>
      <c r="H467" t="s">
        <v>3154</v>
      </c>
      <c r="I467" t="s">
        <v>3154</v>
      </c>
      <c r="J467" t="s">
        <v>3675</v>
      </c>
    </row>
    <row r="468" spans="6:10" x14ac:dyDescent="0.3">
      <c r="F468" t="s">
        <v>153</v>
      </c>
      <c r="G468" t="s">
        <v>153</v>
      </c>
      <c r="H468" t="s">
        <v>3156</v>
      </c>
      <c r="I468" t="s">
        <v>3676</v>
      </c>
      <c r="J468" t="s">
        <v>3677</v>
      </c>
    </row>
    <row r="469" spans="6:10" x14ac:dyDescent="0.3">
      <c r="F469" t="s">
        <v>153</v>
      </c>
      <c r="G469" t="s">
        <v>153</v>
      </c>
      <c r="H469" t="s">
        <v>3156</v>
      </c>
      <c r="I469" t="s">
        <v>3676</v>
      </c>
      <c r="J469" t="s">
        <v>3678</v>
      </c>
    </row>
    <row r="470" spans="6:10" x14ac:dyDescent="0.3">
      <c r="F470" t="s">
        <v>153</v>
      </c>
      <c r="G470" t="s">
        <v>153</v>
      </c>
      <c r="H470" t="s">
        <v>3156</v>
      </c>
      <c r="I470" t="s">
        <v>3676</v>
      </c>
      <c r="J470" t="s">
        <v>3679</v>
      </c>
    </row>
    <row r="471" spans="6:10" x14ac:dyDescent="0.3">
      <c r="F471" t="s">
        <v>153</v>
      </c>
      <c r="G471" t="s">
        <v>153</v>
      </c>
      <c r="H471" t="s">
        <v>3156</v>
      </c>
      <c r="I471" t="s">
        <v>3676</v>
      </c>
      <c r="J471" t="s">
        <v>3680</v>
      </c>
    </row>
    <row r="472" spans="6:10" x14ac:dyDescent="0.3">
      <c r="F472" t="s">
        <v>153</v>
      </c>
      <c r="G472" t="s">
        <v>153</v>
      </c>
      <c r="H472" t="s">
        <v>3158</v>
      </c>
      <c r="I472" t="s">
        <v>3158</v>
      </c>
      <c r="J472" t="s">
        <v>3158</v>
      </c>
    </row>
    <row r="473" spans="6:10" x14ac:dyDescent="0.3">
      <c r="F473" t="s">
        <v>153</v>
      </c>
      <c r="G473" t="s">
        <v>153</v>
      </c>
      <c r="H473" t="s">
        <v>3158</v>
      </c>
      <c r="I473" t="s">
        <v>3158</v>
      </c>
      <c r="J473" t="s">
        <v>3681</v>
      </c>
    </row>
    <row r="474" spans="6:10" x14ac:dyDescent="0.3">
      <c r="F474" t="s">
        <v>153</v>
      </c>
      <c r="G474" t="s">
        <v>153</v>
      </c>
      <c r="H474" t="s">
        <v>3158</v>
      </c>
      <c r="I474" t="s">
        <v>3158</v>
      </c>
      <c r="J474" t="s">
        <v>3682</v>
      </c>
    </row>
    <row r="475" spans="6:10" x14ac:dyDescent="0.3">
      <c r="F475" t="s">
        <v>153</v>
      </c>
      <c r="G475" t="s">
        <v>153</v>
      </c>
      <c r="H475" t="s">
        <v>3158</v>
      </c>
      <c r="I475" t="s">
        <v>3158</v>
      </c>
      <c r="J475" t="s">
        <v>3683</v>
      </c>
    </row>
    <row r="476" spans="6:10" x14ac:dyDescent="0.3">
      <c r="F476" t="s">
        <v>153</v>
      </c>
      <c r="G476" t="s">
        <v>153</v>
      </c>
      <c r="H476" t="s">
        <v>3158</v>
      </c>
      <c r="I476" t="s">
        <v>3158</v>
      </c>
      <c r="J476" t="s">
        <v>3684</v>
      </c>
    </row>
    <row r="477" spans="6:10" x14ac:dyDescent="0.3">
      <c r="F477" t="s">
        <v>153</v>
      </c>
      <c r="G477" t="s">
        <v>153</v>
      </c>
      <c r="H477" t="s">
        <v>3158</v>
      </c>
      <c r="I477" t="s">
        <v>3158</v>
      </c>
      <c r="J477" t="s">
        <v>3685</v>
      </c>
    </row>
    <row r="478" spans="6:10" x14ac:dyDescent="0.3">
      <c r="F478" t="s">
        <v>153</v>
      </c>
      <c r="G478" t="s">
        <v>153</v>
      </c>
      <c r="H478" t="s">
        <v>3158</v>
      </c>
      <c r="I478" t="s">
        <v>3158</v>
      </c>
      <c r="J478" t="s">
        <v>3686</v>
      </c>
    </row>
    <row r="479" spans="6:10" x14ac:dyDescent="0.3">
      <c r="F479" t="s">
        <v>153</v>
      </c>
      <c r="G479" t="s">
        <v>153</v>
      </c>
      <c r="H479" t="s">
        <v>3158</v>
      </c>
      <c r="I479" t="s">
        <v>3158</v>
      </c>
      <c r="J479" t="s">
        <v>3687</v>
      </c>
    </row>
    <row r="480" spans="6:10" x14ac:dyDescent="0.3">
      <c r="F480" t="s">
        <v>153</v>
      </c>
      <c r="G480" t="s">
        <v>153</v>
      </c>
      <c r="H480" t="s">
        <v>3158</v>
      </c>
      <c r="I480" t="s">
        <v>3158</v>
      </c>
      <c r="J480" t="s">
        <v>3688</v>
      </c>
    </row>
    <row r="481" spans="6:10" x14ac:dyDescent="0.3">
      <c r="F481" t="s">
        <v>153</v>
      </c>
      <c r="G481" t="s">
        <v>153</v>
      </c>
      <c r="H481" t="s">
        <v>3158</v>
      </c>
      <c r="I481" t="s">
        <v>3158</v>
      </c>
      <c r="J481" t="s">
        <v>3689</v>
      </c>
    </row>
    <row r="482" spans="6:10" x14ac:dyDescent="0.3">
      <c r="F482" t="s">
        <v>153</v>
      </c>
      <c r="G482" t="s">
        <v>153</v>
      </c>
      <c r="H482" t="s">
        <v>3158</v>
      </c>
      <c r="I482" t="s">
        <v>3158</v>
      </c>
      <c r="J482" t="s">
        <v>3690</v>
      </c>
    </row>
    <row r="483" spans="6:10" x14ac:dyDescent="0.3">
      <c r="F483" t="s">
        <v>153</v>
      </c>
      <c r="G483" t="s">
        <v>153</v>
      </c>
      <c r="H483" t="s">
        <v>3158</v>
      </c>
      <c r="I483" t="s">
        <v>3158</v>
      </c>
      <c r="J483" t="s">
        <v>3691</v>
      </c>
    </row>
    <row r="484" spans="6:10" x14ac:dyDescent="0.3">
      <c r="F484" t="s">
        <v>153</v>
      </c>
      <c r="G484" t="s">
        <v>153</v>
      </c>
      <c r="H484" t="s">
        <v>3160</v>
      </c>
      <c r="I484" t="s">
        <v>3692</v>
      </c>
      <c r="J484" t="s">
        <v>3192</v>
      </c>
    </row>
    <row r="485" spans="6:10" x14ac:dyDescent="0.3">
      <c r="F485" t="s">
        <v>153</v>
      </c>
      <c r="G485" t="s">
        <v>153</v>
      </c>
      <c r="H485" t="s">
        <v>3160</v>
      </c>
      <c r="I485" t="s">
        <v>3692</v>
      </c>
      <c r="J485" t="s">
        <v>3693</v>
      </c>
    </row>
    <row r="486" spans="6:10" x14ac:dyDescent="0.3">
      <c r="F486" t="s">
        <v>153</v>
      </c>
      <c r="G486" t="s">
        <v>153</v>
      </c>
      <c r="H486" t="s">
        <v>3160</v>
      </c>
      <c r="I486" t="s">
        <v>3692</v>
      </c>
      <c r="J486" t="s">
        <v>3694</v>
      </c>
    </row>
    <row r="487" spans="6:10" x14ac:dyDescent="0.3">
      <c r="F487" t="s">
        <v>153</v>
      </c>
      <c r="G487" t="s">
        <v>153</v>
      </c>
      <c r="H487" t="s">
        <v>3160</v>
      </c>
      <c r="I487" t="s">
        <v>3692</v>
      </c>
      <c r="J487" t="s">
        <v>3695</v>
      </c>
    </row>
    <row r="488" spans="6:10" x14ac:dyDescent="0.3">
      <c r="F488" t="s">
        <v>153</v>
      </c>
      <c r="G488" t="s">
        <v>153</v>
      </c>
      <c r="H488" t="s">
        <v>3160</v>
      </c>
      <c r="I488" t="s">
        <v>3692</v>
      </c>
      <c r="J488" t="s">
        <v>3696</v>
      </c>
    </row>
    <row r="489" spans="6:10" x14ac:dyDescent="0.3">
      <c r="F489" t="s">
        <v>153</v>
      </c>
      <c r="G489" t="s">
        <v>153</v>
      </c>
      <c r="H489" t="s">
        <v>3160</v>
      </c>
      <c r="I489" t="s">
        <v>3692</v>
      </c>
      <c r="J489" t="s">
        <v>3697</v>
      </c>
    </row>
    <row r="490" spans="6:10" x14ac:dyDescent="0.3">
      <c r="F490" t="s">
        <v>153</v>
      </c>
      <c r="G490" t="s">
        <v>153</v>
      </c>
      <c r="H490" t="s">
        <v>3160</v>
      </c>
      <c r="I490" t="s">
        <v>3692</v>
      </c>
      <c r="J490" t="s">
        <v>3215</v>
      </c>
    </row>
    <row r="491" spans="6:10" x14ac:dyDescent="0.3">
      <c r="F491" t="s">
        <v>153</v>
      </c>
      <c r="G491" t="s">
        <v>153</v>
      </c>
      <c r="H491" t="s">
        <v>3160</v>
      </c>
      <c r="I491" t="s">
        <v>3692</v>
      </c>
      <c r="J491" t="s">
        <v>3698</v>
      </c>
    </row>
    <row r="492" spans="6:10" x14ac:dyDescent="0.3">
      <c r="F492" t="s">
        <v>153</v>
      </c>
      <c r="G492" t="s">
        <v>153</v>
      </c>
      <c r="H492" t="s">
        <v>3160</v>
      </c>
      <c r="I492" t="s">
        <v>3692</v>
      </c>
      <c r="J492" t="s">
        <v>3699</v>
      </c>
    </row>
    <row r="493" spans="6:10" x14ac:dyDescent="0.3">
      <c r="F493" t="s">
        <v>153</v>
      </c>
      <c r="G493" t="s">
        <v>153</v>
      </c>
      <c r="H493" t="s">
        <v>3160</v>
      </c>
      <c r="I493" t="s">
        <v>3692</v>
      </c>
      <c r="J493" t="s">
        <v>3700</v>
      </c>
    </row>
    <row r="494" spans="6:10" x14ac:dyDescent="0.3">
      <c r="F494" t="s">
        <v>153</v>
      </c>
      <c r="G494" t="s">
        <v>153</v>
      </c>
      <c r="H494" t="s">
        <v>3160</v>
      </c>
      <c r="I494" t="s">
        <v>3692</v>
      </c>
      <c r="J494" t="s">
        <v>3701</v>
      </c>
    </row>
    <row r="495" spans="6:10" x14ac:dyDescent="0.3">
      <c r="F495" t="s">
        <v>153</v>
      </c>
      <c r="G495" t="s">
        <v>153</v>
      </c>
      <c r="H495" t="s">
        <v>3162</v>
      </c>
      <c r="I495" t="s">
        <v>3162</v>
      </c>
      <c r="J495" t="s">
        <v>3702</v>
      </c>
    </row>
    <row r="496" spans="6:10" x14ac:dyDescent="0.3">
      <c r="F496" t="s">
        <v>153</v>
      </c>
      <c r="G496" t="s">
        <v>153</v>
      </c>
      <c r="H496" t="s">
        <v>3162</v>
      </c>
      <c r="I496" t="s">
        <v>3162</v>
      </c>
      <c r="J496" t="s">
        <v>3703</v>
      </c>
    </row>
    <row r="497" spans="6:10" x14ac:dyDescent="0.3">
      <c r="F497" t="s">
        <v>153</v>
      </c>
      <c r="G497" t="s">
        <v>153</v>
      </c>
      <c r="H497" t="s">
        <v>3162</v>
      </c>
      <c r="I497" t="s">
        <v>3162</v>
      </c>
      <c r="J497" t="s">
        <v>3435</v>
      </c>
    </row>
    <row r="498" spans="6:10" x14ac:dyDescent="0.3">
      <c r="F498" t="s">
        <v>153</v>
      </c>
      <c r="G498" t="s">
        <v>153</v>
      </c>
      <c r="H498" t="s">
        <v>3162</v>
      </c>
      <c r="I498" t="s">
        <v>3162</v>
      </c>
      <c r="J498" t="s">
        <v>3704</v>
      </c>
    </row>
    <row r="499" spans="6:10" x14ac:dyDescent="0.3">
      <c r="F499" t="s">
        <v>153</v>
      </c>
      <c r="G499" t="s">
        <v>153</v>
      </c>
      <c r="H499" t="s">
        <v>3162</v>
      </c>
      <c r="I499" t="s">
        <v>3162</v>
      </c>
      <c r="J499" t="s">
        <v>3705</v>
      </c>
    </row>
    <row r="500" spans="6:10" x14ac:dyDescent="0.3">
      <c r="F500" t="s">
        <v>153</v>
      </c>
      <c r="G500" t="s">
        <v>153</v>
      </c>
      <c r="H500" t="s">
        <v>3162</v>
      </c>
      <c r="I500" t="s">
        <v>3162</v>
      </c>
      <c r="J500" t="s">
        <v>3706</v>
      </c>
    </row>
    <row r="501" spans="6:10" x14ac:dyDescent="0.3">
      <c r="F501" t="s">
        <v>153</v>
      </c>
      <c r="G501" t="s">
        <v>153</v>
      </c>
      <c r="H501" t="s">
        <v>3162</v>
      </c>
      <c r="I501" t="s">
        <v>3162</v>
      </c>
      <c r="J501" t="s">
        <v>3707</v>
      </c>
    </row>
    <row r="502" spans="6:10" x14ac:dyDescent="0.3">
      <c r="F502" t="s">
        <v>153</v>
      </c>
      <c r="G502" t="s">
        <v>153</v>
      </c>
      <c r="H502" t="s">
        <v>3162</v>
      </c>
      <c r="I502" t="s">
        <v>3162</v>
      </c>
      <c r="J502" t="s">
        <v>3708</v>
      </c>
    </row>
    <row r="503" spans="6:10" x14ac:dyDescent="0.3">
      <c r="F503" t="s">
        <v>153</v>
      </c>
      <c r="G503" t="s">
        <v>153</v>
      </c>
      <c r="H503" t="s">
        <v>3162</v>
      </c>
      <c r="I503" t="s">
        <v>3162</v>
      </c>
      <c r="J503" t="s">
        <v>3245</v>
      </c>
    </row>
    <row r="504" spans="6:10" x14ac:dyDescent="0.3">
      <c r="F504" t="s">
        <v>153</v>
      </c>
      <c r="G504" t="s">
        <v>153</v>
      </c>
      <c r="H504" t="s">
        <v>3162</v>
      </c>
      <c r="I504" t="s">
        <v>3162</v>
      </c>
      <c r="J504" t="s">
        <v>3709</v>
      </c>
    </row>
    <row r="505" spans="6:10" x14ac:dyDescent="0.3">
      <c r="F505" t="s">
        <v>153</v>
      </c>
      <c r="G505" t="s">
        <v>153</v>
      </c>
      <c r="H505" t="s">
        <v>3162</v>
      </c>
      <c r="I505" t="s">
        <v>3162</v>
      </c>
      <c r="J505" t="s">
        <v>3162</v>
      </c>
    </row>
    <row r="506" spans="6:10" x14ac:dyDescent="0.3">
      <c r="F506" t="s">
        <v>153</v>
      </c>
      <c r="G506" t="s">
        <v>153</v>
      </c>
      <c r="H506" t="s">
        <v>3162</v>
      </c>
      <c r="I506" t="s">
        <v>3162</v>
      </c>
      <c r="J506" t="s">
        <v>3710</v>
      </c>
    </row>
    <row r="507" spans="6:10" x14ac:dyDescent="0.3">
      <c r="F507" t="s">
        <v>153</v>
      </c>
      <c r="G507" t="s">
        <v>153</v>
      </c>
      <c r="H507" t="s">
        <v>3162</v>
      </c>
      <c r="I507" t="s">
        <v>3162</v>
      </c>
      <c r="J507" t="s">
        <v>3711</v>
      </c>
    </row>
    <row r="508" spans="6:10" x14ac:dyDescent="0.3">
      <c r="F508" t="s">
        <v>153</v>
      </c>
      <c r="G508" t="s">
        <v>153</v>
      </c>
      <c r="H508" t="s">
        <v>3162</v>
      </c>
      <c r="I508" t="s">
        <v>3162</v>
      </c>
      <c r="J508" t="s">
        <v>3712</v>
      </c>
    </row>
    <row r="509" spans="6:10" x14ac:dyDescent="0.3">
      <c r="F509" t="s">
        <v>153</v>
      </c>
      <c r="G509" t="s">
        <v>153</v>
      </c>
      <c r="H509" t="s">
        <v>3162</v>
      </c>
      <c r="I509" t="s">
        <v>3162</v>
      </c>
      <c r="J509" t="s">
        <v>3181</v>
      </c>
    </row>
    <row r="510" spans="6:10" x14ac:dyDescent="0.3">
      <c r="F510" t="s">
        <v>153</v>
      </c>
      <c r="G510" t="s">
        <v>153</v>
      </c>
      <c r="H510" t="s">
        <v>3162</v>
      </c>
      <c r="I510" t="s">
        <v>3162</v>
      </c>
      <c r="J510" t="s">
        <v>3469</v>
      </c>
    </row>
    <row r="511" spans="6:10" x14ac:dyDescent="0.3">
      <c r="F511" t="s">
        <v>153</v>
      </c>
      <c r="G511" t="s">
        <v>153</v>
      </c>
      <c r="H511" t="s">
        <v>3162</v>
      </c>
      <c r="I511" t="s">
        <v>3162</v>
      </c>
      <c r="J511" t="s">
        <v>3433</v>
      </c>
    </row>
    <row r="512" spans="6:10" x14ac:dyDescent="0.3">
      <c r="F512" t="s">
        <v>153</v>
      </c>
      <c r="G512" t="s">
        <v>153</v>
      </c>
      <c r="H512" t="s">
        <v>3162</v>
      </c>
      <c r="I512" t="s">
        <v>3162</v>
      </c>
      <c r="J512" t="s">
        <v>3713</v>
      </c>
    </row>
    <row r="513" spans="6:10" x14ac:dyDescent="0.3">
      <c r="F513" t="s">
        <v>153</v>
      </c>
      <c r="G513" t="s">
        <v>153</v>
      </c>
      <c r="H513" t="s">
        <v>3162</v>
      </c>
      <c r="I513" t="s">
        <v>3162</v>
      </c>
      <c r="J513" t="s">
        <v>3677</v>
      </c>
    </row>
    <row r="514" spans="6:10" x14ac:dyDescent="0.3">
      <c r="F514" t="s">
        <v>153</v>
      </c>
      <c r="G514" t="s">
        <v>153</v>
      </c>
      <c r="H514" t="s">
        <v>3162</v>
      </c>
      <c r="I514" t="s">
        <v>3162</v>
      </c>
      <c r="J514" t="s">
        <v>3714</v>
      </c>
    </row>
    <row r="515" spans="6:10" x14ac:dyDescent="0.3">
      <c r="F515" t="s">
        <v>153</v>
      </c>
      <c r="G515" t="s">
        <v>153</v>
      </c>
      <c r="H515" t="s">
        <v>3162</v>
      </c>
      <c r="I515" t="s">
        <v>3162</v>
      </c>
      <c r="J515" t="s">
        <v>3715</v>
      </c>
    </row>
    <row r="516" spans="6:10" x14ac:dyDescent="0.3">
      <c r="F516" t="s">
        <v>153</v>
      </c>
      <c r="G516" t="s">
        <v>153</v>
      </c>
      <c r="H516" t="s">
        <v>3164</v>
      </c>
      <c r="I516" t="s">
        <v>3164</v>
      </c>
      <c r="J516" t="s">
        <v>3716</v>
      </c>
    </row>
    <row r="517" spans="6:10" x14ac:dyDescent="0.3">
      <c r="F517" t="s">
        <v>153</v>
      </c>
      <c r="G517" t="s">
        <v>153</v>
      </c>
      <c r="H517" t="s">
        <v>3164</v>
      </c>
      <c r="I517" t="s">
        <v>3164</v>
      </c>
      <c r="J517" t="s">
        <v>3717</v>
      </c>
    </row>
    <row r="518" spans="6:10" x14ac:dyDescent="0.3">
      <c r="F518" t="s">
        <v>153</v>
      </c>
      <c r="G518" t="s">
        <v>153</v>
      </c>
      <c r="H518" t="s">
        <v>3164</v>
      </c>
      <c r="I518" t="s">
        <v>3164</v>
      </c>
      <c r="J518" t="s">
        <v>3718</v>
      </c>
    </row>
    <row r="519" spans="6:10" x14ac:dyDescent="0.3">
      <c r="F519" t="s">
        <v>153</v>
      </c>
      <c r="G519" t="s">
        <v>153</v>
      </c>
      <c r="H519" t="s">
        <v>3164</v>
      </c>
      <c r="I519" t="s">
        <v>3164</v>
      </c>
      <c r="J519" t="s">
        <v>3719</v>
      </c>
    </row>
    <row r="520" spans="6:10" x14ac:dyDescent="0.3">
      <c r="F520" t="s">
        <v>153</v>
      </c>
      <c r="G520" t="s">
        <v>153</v>
      </c>
      <c r="H520" t="s">
        <v>3164</v>
      </c>
      <c r="I520" t="s">
        <v>3164</v>
      </c>
      <c r="J520" t="s">
        <v>3720</v>
      </c>
    </row>
    <row r="521" spans="6:10" x14ac:dyDescent="0.3">
      <c r="F521" t="s">
        <v>153</v>
      </c>
      <c r="G521" t="s">
        <v>153</v>
      </c>
      <c r="H521" t="s">
        <v>3164</v>
      </c>
      <c r="I521" t="s">
        <v>3164</v>
      </c>
      <c r="J521" t="s">
        <v>3721</v>
      </c>
    </row>
    <row r="522" spans="6:10" x14ac:dyDescent="0.3">
      <c r="F522" t="s">
        <v>153</v>
      </c>
      <c r="G522" t="s">
        <v>153</v>
      </c>
      <c r="H522" t="s">
        <v>3164</v>
      </c>
      <c r="I522" t="s">
        <v>3164</v>
      </c>
      <c r="J522" t="s">
        <v>3722</v>
      </c>
    </row>
    <row r="523" spans="6:10" x14ac:dyDescent="0.3">
      <c r="F523" t="s">
        <v>153</v>
      </c>
      <c r="G523" t="s">
        <v>153</v>
      </c>
      <c r="H523" t="s">
        <v>3164</v>
      </c>
      <c r="I523" t="s">
        <v>3164</v>
      </c>
      <c r="J523" t="s">
        <v>3723</v>
      </c>
    </row>
    <row r="524" spans="6:10" x14ac:dyDescent="0.3">
      <c r="F524" t="s">
        <v>153</v>
      </c>
      <c r="G524" t="s">
        <v>153</v>
      </c>
      <c r="H524" t="s">
        <v>3166</v>
      </c>
      <c r="I524" t="s">
        <v>3724</v>
      </c>
      <c r="J524" t="s">
        <v>3725</v>
      </c>
    </row>
    <row r="525" spans="6:10" x14ac:dyDescent="0.3">
      <c r="F525" t="s">
        <v>153</v>
      </c>
      <c r="G525" t="s">
        <v>153</v>
      </c>
      <c r="H525" t="s">
        <v>3166</v>
      </c>
      <c r="I525" t="s">
        <v>3724</v>
      </c>
      <c r="J525" t="s">
        <v>3726</v>
      </c>
    </row>
    <row r="526" spans="6:10" x14ac:dyDescent="0.3">
      <c r="F526" t="s">
        <v>153</v>
      </c>
      <c r="G526" t="s">
        <v>153</v>
      </c>
      <c r="H526" t="s">
        <v>3166</v>
      </c>
      <c r="I526" t="s">
        <v>3724</v>
      </c>
      <c r="J526" t="s">
        <v>3727</v>
      </c>
    </row>
    <row r="527" spans="6:10" x14ac:dyDescent="0.3">
      <c r="F527" t="s">
        <v>153</v>
      </c>
      <c r="G527" t="s">
        <v>153</v>
      </c>
      <c r="H527" t="s">
        <v>3166</v>
      </c>
      <c r="I527" t="s">
        <v>3724</v>
      </c>
      <c r="J527" t="s">
        <v>3382</v>
      </c>
    </row>
    <row r="528" spans="6:10" x14ac:dyDescent="0.3">
      <c r="F528" t="s">
        <v>153</v>
      </c>
      <c r="G528" t="s">
        <v>153</v>
      </c>
      <c r="H528" t="s">
        <v>3166</v>
      </c>
      <c r="I528" t="s">
        <v>3724</v>
      </c>
      <c r="J528" t="s">
        <v>3728</v>
      </c>
    </row>
    <row r="529" spans="6:10" x14ac:dyDescent="0.3">
      <c r="F529" t="s">
        <v>153</v>
      </c>
      <c r="G529" t="s">
        <v>153</v>
      </c>
      <c r="H529" t="s">
        <v>3166</v>
      </c>
      <c r="I529" t="s">
        <v>3724</v>
      </c>
      <c r="J529" t="s">
        <v>3729</v>
      </c>
    </row>
    <row r="530" spans="6:10" x14ac:dyDescent="0.3">
      <c r="F530" t="s">
        <v>153</v>
      </c>
      <c r="G530" t="s">
        <v>153</v>
      </c>
      <c r="H530" t="s">
        <v>3166</v>
      </c>
      <c r="I530" t="s">
        <v>3724</v>
      </c>
      <c r="J530" t="s">
        <v>3730</v>
      </c>
    </row>
    <row r="531" spans="6:10" x14ac:dyDescent="0.3">
      <c r="F531" t="s">
        <v>153</v>
      </c>
      <c r="G531" t="s">
        <v>153</v>
      </c>
      <c r="H531" t="s">
        <v>3166</v>
      </c>
      <c r="I531" t="s">
        <v>3724</v>
      </c>
      <c r="J531" t="s">
        <v>3731</v>
      </c>
    </row>
    <row r="532" spans="6:10" x14ac:dyDescent="0.3">
      <c r="F532" t="s">
        <v>153</v>
      </c>
      <c r="G532" t="s">
        <v>153</v>
      </c>
      <c r="H532" t="s">
        <v>3166</v>
      </c>
      <c r="I532" t="s">
        <v>3724</v>
      </c>
      <c r="J532" t="s">
        <v>3732</v>
      </c>
    </row>
    <row r="533" spans="6:10" x14ac:dyDescent="0.3">
      <c r="F533" t="s">
        <v>153</v>
      </c>
      <c r="G533" t="s">
        <v>153</v>
      </c>
      <c r="H533" t="s">
        <v>3166</v>
      </c>
      <c r="I533" t="s">
        <v>3724</v>
      </c>
      <c r="J533" t="s">
        <v>3733</v>
      </c>
    </row>
    <row r="534" spans="6:10" x14ac:dyDescent="0.3">
      <c r="F534" t="s">
        <v>153</v>
      </c>
      <c r="G534" t="s">
        <v>153</v>
      </c>
      <c r="H534" t="s">
        <v>3168</v>
      </c>
      <c r="I534" t="s">
        <v>3168</v>
      </c>
      <c r="J534" t="s">
        <v>3734</v>
      </c>
    </row>
    <row r="535" spans="6:10" x14ac:dyDescent="0.3">
      <c r="F535" t="s">
        <v>153</v>
      </c>
      <c r="G535" t="s">
        <v>153</v>
      </c>
      <c r="H535" t="s">
        <v>3168</v>
      </c>
      <c r="I535" t="s">
        <v>3168</v>
      </c>
      <c r="J535" t="s">
        <v>3735</v>
      </c>
    </row>
    <row r="536" spans="6:10" x14ac:dyDescent="0.3">
      <c r="F536" t="s">
        <v>153</v>
      </c>
      <c r="G536" t="s">
        <v>153</v>
      </c>
      <c r="H536" t="s">
        <v>3168</v>
      </c>
      <c r="I536" t="s">
        <v>3168</v>
      </c>
      <c r="J536" t="s">
        <v>3736</v>
      </c>
    </row>
    <row r="537" spans="6:10" x14ac:dyDescent="0.3">
      <c r="F537" t="s">
        <v>153</v>
      </c>
      <c r="G537" t="s">
        <v>153</v>
      </c>
      <c r="H537" t="s">
        <v>3168</v>
      </c>
      <c r="I537" t="s">
        <v>3168</v>
      </c>
      <c r="J537" t="s">
        <v>3737</v>
      </c>
    </row>
    <row r="538" spans="6:10" x14ac:dyDescent="0.3">
      <c r="F538" t="s">
        <v>153</v>
      </c>
      <c r="G538" t="s">
        <v>153</v>
      </c>
      <c r="H538" t="s">
        <v>3168</v>
      </c>
      <c r="I538" t="s">
        <v>3168</v>
      </c>
      <c r="J538" t="s">
        <v>3738</v>
      </c>
    </row>
    <row r="539" spans="6:10" x14ac:dyDescent="0.3">
      <c r="F539" t="s">
        <v>153</v>
      </c>
      <c r="G539" t="s">
        <v>153</v>
      </c>
      <c r="H539" t="s">
        <v>3168</v>
      </c>
      <c r="I539" t="s">
        <v>3168</v>
      </c>
      <c r="J539" t="s">
        <v>3739</v>
      </c>
    </row>
    <row r="540" spans="6:10" x14ac:dyDescent="0.3">
      <c r="F540" t="s">
        <v>153</v>
      </c>
      <c r="G540" t="s">
        <v>153</v>
      </c>
      <c r="H540" t="s">
        <v>3168</v>
      </c>
      <c r="I540" t="s">
        <v>3168</v>
      </c>
      <c r="J540" t="s">
        <v>3740</v>
      </c>
    </row>
    <row r="541" spans="6:10" x14ac:dyDescent="0.3">
      <c r="F541" t="s">
        <v>153</v>
      </c>
      <c r="G541" t="s">
        <v>153</v>
      </c>
      <c r="H541" t="s">
        <v>3168</v>
      </c>
      <c r="I541" t="s">
        <v>3168</v>
      </c>
      <c r="J541" t="s">
        <v>3741</v>
      </c>
    </row>
    <row r="542" spans="6:10" x14ac:dyDescent="0.3">
      <c r="F542" t="s">
        <v>153</v>
      </c>
      <c r="G542" t="s">
        <v>153</v>
      </c>
      <c r="H542" t="s">
        <v>3168</v>
      </c>
      <c r="I542" t="s">
        <v>3168</v>
      </c>
      <c r="J542" t="s">
        <v>3742</v>
      </c>
    </row>
    <row r="543" spans="6:10" x14ac:dyDescent="0.3">
      <c r="F543" t="s">
        <v>153</v>
      </c>
      <c r="G543" t="s">
        <v>153</v>
      </c>
      <c r="H543" t="s">
        <v>3168</v>
      </c>
      <c r="I543" t="s">
        <v>3168</v>
      </c>
      <c r="J543" t="s">
        <v>3743</v>
      </c>
    </row>
    <row r="544" spans="6:10" x14ac:dyDescent="0.3">
      <c r="F544" t="s">
        <v>153</v>
      </c>
      <c r="G544" t="s">
        <v>153</v>
      </c>
      <c r="H544" t="s">
        <v>3168</v>
      </c>
      <c r="I544" t="s">
        <v>3168</v>
      </c>
      <c r="J544" t="s">
        <v>3744</v>
      </c>
    </row>
    <row r="545" spans="6:10" x14ac:dyDescent="0.3">
      <c r="F545" t="s">
        <v>153</v>
      </c>
      <c r="G545" t="s">
        <v>153</v>
      </c>
      <c r="H545" t="s">
        <v>3169</v>
      </c>
      <c r="I545" t="s">
        <v>3745</v>
      </c>
      <c r="J545" t="s">
        <v>3746</v>
      </c>
    </row>
    <row r="546" spans="6:10" x14ac:dyDescent="0.3">
      <c r="F546" t="s">
        <v>153</v>
      </c>
      <c r="G546" t="s">
        <v>153</v>
      </c>
      <c r="H546" t="s">
        <v>3169</v>
      </c>
      <c r="I546" t="s">
        <v>3745</v>
      </c>
      <c r="J546" t="s">
        <v>3747</v>
      </c>
    </row>
    <row r="547" spans="6:10" x14ac:dyDescent="0.3">
      <c r="F547" t="s">
        <v>153</v>
      </c>
      <c r="G547" t="s">
        <v>153</v>
      </c>
      <c r="H547" t="s">
        <v>3169</v>
      </c>
      <c r="I547" t="s">
        <v>3745</v>
      </c>
      <c r="J547" t="s">
        <v>3748</v>
      </c>
    </row>
    <row r="548" spans="6:10" x14ac:dyDescent="0.3">
      <c r="F548" t="s">
        <v>153</v>
      </c>
      <c r="G548" t="s">
        <v>153</v>
      </c>
      <c r="H548" t="s">
        <v>3169</v>
      </c>
      <c r="I548" t="s">
        <v>3745</v>
      </c>
      <c r="J548" t="s">
        <v>3749</v>
      </c>
    </row>
    <row r="549" spans="6:10" x14ac:dyDescent="0.3">
      <c r="F549" t="s">
        <v>153</v>
      </c>
      <c r="G549" t="s">
        <v>153</v>
      </c>
      <c r="H549" t="s">
        <v>3169</v>
      </c>
      <c r="I549" t="s">
        <v>3745</v>
      </c>
      <c r="J549" t="s">
        <v>3750</v>
      </c>
    </row>
    <row r="550" spans="6:10" x14ac:dyDescent="0.3">
      <c r="F550" t="s">
        <v>153</v>
      </c>
      <c r="G550" t="s">
        <v>153</v>
      </c>
      <c r="H550" t="s">
        <v>3169</v>
      </c>
      <c r="I550" t="s">
        <v>3745</v>
      </c>
      <c r="J550" t="s">
        <v>3751</v>
      </c>
    </row>
    <row r="551" spans="6:10" x14ac:dyDescent="0.3">
      <c r="F551" t="s">
        <v>153</v>
      </c>
      <c r="G551" t="s">
        <v>153</v>
      </c>
      <c r="H551" t="s">
        <v>3169</v>
      </c>
      <c r="I551" t="s">
        <v>3745</v>
      </c>
      <c r="J551" t="s">
        <v>3752</v>
      </c>
    </row>
    <row r="552" spans="6:10" x14ac:dyDescent="0.3">
      <c r="F552" t="s">
        <v>153</v>
      </c>
      <c r="G552" t="s">
        <v>153</v>
      </c>
      <c r="H552" t="s">
        <v>3169</v>
      </c>
      <c r="I552" t="s">
        <v>3745</v>
      </c>
      <c r="J552" t="s">
        <v>3753</v>
      </c>
    </row>
    <row r="553" spans="6:10" x14ac:dyDescent="0.3">
      <c r="F553" t="s">
        <v>153</v>
      </c>
      <c r="G553" t="s">
        <v>153</v>
      </c>
      <c r="H553" t="s">
        <v>3169</v>
      </c>
      <c r="I553" t="s">
        <v>3745</v>
      </c>
      <c r="J553" t="s">
        <v>3754</v>
      </c>
    </row>
    <row r="554" spans="6:10" x14ac:dyDescent="0.3">
      <c r="F554" t="s">
        <v>153</v>
      </c>
      <c r="G554" t="s">
        <v>153</v>
      </c>
      <c r="H554" t="s">
        <v>3169</v>
      </c>
      <c r="I554" t="s">
        <v>3745</v>
      </c>
      <c r="J554" t="s">
        <v>3755</v>
      </c>
    </row>
    <row r="555" spans="6:10" x14ac:dyDescent="0.3">
      <c r="F555" t="s">
        <v>153</v>
      </c>
      <c r="G555" t="s">
        <v>153</v>
      </c>
      <c r="H555" t="s">
        <v>3169</v>
      </c>
      <c r="I555" t="s">
        <v>3745</v>
      </c>
      <c r="J555" t="s">
        <v>3756</v>
      </c>
    </row>
    <row r="556" spans="6:10" x14ac:dyDescent="0.3">
      <c r="F556" t="s">
        <v>153</v>
      </c>
      <c r="G556" t="s">
        <v>153</v>
      </c>
      <c r="H556" t="s">
        <v>3169</v>
      </c>
      <c r="I556" t="s">
        <v>3745</v>
      </c>
      <c r="J556" t="s">
        <v>3757</v>
      </c>
    </row>
    <row r="557" spans="6:10" x14ac:dyDescent="0.3">
      <c r="F557" t="s">
        <v>153</v>
      </c>
      <c r="G557" t="s">
        <v>153</v>
      </c>
      <c r="H557" t="s">
        <v>3171</v>
      </c>
      <c r="I557" t="s">
        <v>3758</v>
      </c>
      <c r="J557" t="s">
        <v>3171</v>
      </c>
    </row>
    <row r="558" spans="6:10" x14ac:dyDescent="0.3">
      <c r="F558" t="s">
        <v>153</v>
      </c>
      <c r="G558" t="s">
        <v>153</v>
      </c>
      <c r="H558" t="s">
        <v>3171</v>
      </c>
      <c r="I558" t="s">
        <v>3758</v>
      </c>
      <c r="J558" t="s">
        <v>3759</v>
      </c>
    </row>
    <row r="559" spans="6:10" x14ac:dyDescent="0.3">
      <c r="F559" t="s">
        <v>153</v>
      </c>
      <c r="G559" t="s">
        <v>153</v>
      </c>
      <c r="H559" t="s">
        <v>3171</v>
      </c>
      <c r="I559" t="s">
        <v>3758</v>
      </c>
      <c r="J559" t="s">
        <v>3760</v>
      </c>
    </row>
    <row r="560" spans="6:10" x14ac:dyDescent="0.3">
      <c r="F560" t="s">
        <v>153</v>
      </c>
      <c r="G560" t="s">
        <v>153</v>
      </c>
      <c r="H560" t="s">
        <v>3171</v>
      </c>
      <c r="I560" t="s">
        <v>3758</v>
      </c>
      <c r="J560" t="s">
        <v>3268</v>
      </c>
    </row>
    <row r="561" spans="6:10" x14ac:dyDescent="0.3">
      <c r="F561" t="s">
        <v>153</v>
      </c>
      <c r="G561" t="s">
        <v>153</v>
      </c>
      <c r="H561" t="s">
        <v>3171</v>
      </c>
      <c r="I561" t="s">
        <v>3758</v>
      </c>
      <c r="J561" t="s">
        <v>3761</v>
      </c>
    </row>
    <row r="562" spans="6:10" x14ac:dyDescent="0.3">
      <c r="F562" t="s">
        <v>153</v>
      </c>
      <c r="G562" t="s">
        <v>153</v>
      </c>
      <c r="H562" t="s">
        <v>3171</v>
      </c>
      <c r="I562" t="s">
        <v>3758</v>
      </c>
      <c r="J562" t="s">
        <v>3240</v>
      </c>
    </row>
    <row r="563" spans="6:10" x14ac:dyDescent="0.3">
      <c r="F563" t="s">
        <v>153</v>
      </c>
      <c r="G563" t="s">
        <v>153</v>
      </c>
      <c r="H563" t="s">
        <v>3171</v>
      </c>
      <c r="I563" t="s">
        <v>3758</v>
      </c>
      <c r="J563" t="s">
        <v>3762</v>
      </c>
    </row>
    <row r="564" spans="6:10" x14ac:dyDescent="0.3">
      <c r="F564" t="s">
        <v>153</v>
      </c>
      <c r="G564" t="s">
        <v>153</v>
      </c>
      <c r="H564" t="s">
        <v>3171</v>
      </c>
      <c r="I564" t="s">
        <v>3758</v>
      </c>
      <c r="J564" t="s">
        <v>3763</v>
      </c>
    </row>
    <row r="565" spans="6:10" x14ac:dyDescent="0.3">
      <c r="F565" t="s">
        <v>163</v>
      </c>
      <c r="G565" t="s">
        <v>163</v>
      </c>
      <c r="H565" t="s">
        <v>163</v>
      </c>
      <c r="I565" t="s">
        <v>3764</v>
      </c>
      <c r="J565" t="s">
        <v>163</v>
      </c>
    </row>
    <row r="566" spans="6:10" x14ac:dyDescent="0.3">
      <c r="F566" t="s">
        <v>163</v>
      </c>
      <c r="G566" t="s">
        <v>163</v>
      </c>
      <c r="H566" t="s">
        <v>163</v>
      </c>
      <c r="I566" t="s">
        <v>3764</v>
      </c>
      <c r="J566" t="s">
        <v>3089</v>
      </c>
    </row>
    <row r="567" spans="6:10" x14ac:dyDescent="0.3">
      <c r="F567" t="s">
        <v>163</v>
      </c>
      <c r="G567" t="s">
        <v>163</v>
      </c>
      <c r="H567" t="s">
        <v>163</v>
      </c>
      <c r="I567" t="s">
        <v>3764</v>
      </c>
      <c r="J567" t="s">
        <v>3765</v>
      </c>
    </row>
    <row r="568" spans="6:10" x14ac:dyDescent="0.3">
      <c r="F568" t="s">
        <v>163</v>
      </c>
      <c r="G568" t="s">
        <v>163</v>
      </c>
      <c r="H568" t="s">
        <v>163</v>
      </c>
      <c r="I568" t="s">
        <v>3764</v>
      </c>
      <c r="J568" t="s">
        <v>3766</v>
      </c>
    </row>
    <row r="569" spans="6:10" x14ac:dyDescent="0.3">
      <c r="F569" t="s">
        <v>163</v>
      </c>
      <c r="G569" t="s">
        <v>163</v>
      </c>
      <c r="H569" t="s">
        <v>163</v>
      </c>
      <c r="I569" t="s">
        <v>3764</v>
      </c>
      <c r="J569" t="s">
        <v>3767</v>
      </c>
    </row>
    <row r="570" spans="6:10" x14ac:dyDescent="0.3">
      <c r="F570" t="s">
        <v>163</v>
      </c>
      <c r="G570" t="s">
        <v>163</v>
      </c>
      <c r="H570" t="s">
        <v>163</v>
      </c>
      <c r="I570" t="s">
        <v>3764</v>
      </c>
      <c r="J570" t="s">
        <v>3768</v>
      </c>
    </row>
    <row r="571" spans="6:10" x14ac:dyDescent="0.3">
      <c r="F571" t="s">
        <v>163</v>
      </c>
      <c r="G571" t="s">
        <v>163</v>
      </c>
      <c r="H571" t="s">
        <v>163</v>
      </c>
      <c r="I571" t="s">
        <v>3764</v>
      </c>
      <c r="J571" t="s">
        <v>3769</v>
      </c>
    </row>
    <row r="572" spans="6:10" x14ac:dyDescent="0.3">
      <c r="F572" t="s">
        <v>163</v>
      </c>
      <c r="G572" t="s">
        <v>163</v>
      </c>
      <c r="H572" t="s">
        <v>163</v>
      </c>
      <c r="I572" t="s">
        <v>3764</v>
      </c>
      <c r="J572" t="s">
        <v>3770</v>
      </c>
    </row>
    <row r="573" spans="6:10" x14ac:dyDescent="0.3">
      <c r="F573" t="s">
        <v>163</v>
      </c>
      <c r="G573" t="s">
        <v>163</v>
      </c>
      <c r="H573" t="s">
        <v>163</v>
      </c>
      <c r="I573" t="s">
        <v>3764</v>
      </c>
      <c r="J573" t="s">
        <v>3092</v>
      </c>
    </row>
    <row r="574" spans="6:10" x14ac:dyDescent="0.3">
      <c r="F574" t="s">
        <v>163</v>
      </c>
      <c r="G574" t="s">
        <v>163</v>
      </c>
      <c r="H574" t="s">
        <v>163</v>
      </c>
      <c r="I574" t="s">
        <v>3764</v>
      </c>
      <c r="J574" t="s">
        <v>3771</v>
      </c>
    </row>
    <row r="575" spans="6:10" x14ac:dyDescent="0.3">
      <c r="F575" t="s">
        <v>163</v>
      </c>
      <c r="G575" t="s">
        <v>163</v>
      </c>
      <c r="H575" t="s">
        <v>163</v>
      </c>
      <c r="I575" t="s">
        <v>3764</v>
      </c>
      <c r="J575" t="s">
        <v>3772</v>
      </c>
    </row>
    <row r="576" spans="6:10" x14ac:dyDescent="0.3">
      <c r="F576" t="s">
        <v>163</v>
      </c>
      <c r="G576" t="s">
        <v>163</v>
      </c>
      <c r="H576" t="s">
        <v>163</v>
      </c>
      <c r="I576" t="s">
        <v>3764</v>
      </c>
      <c r="J576" t="s">
        <v>3469</v>
      </c>
    </row>
    <row r="577" spans="6:10" x14ac:dyDescent="0.3">
      <c r="F577" t="s">
        <v>163</v>
      </c>
      <c r="G577" t="s">
        <v>163</v>
      </c>
      <c r="H577" t="s">
        <v>3174</v>
      </c>
      <c r="I577" t="s">
        <v>3174</v>
      </c>
      <c r="J577" t="s">
        <v>3174</v>
      </c>
    </row>
    <row r="578" spans="6:10" x14ac:dyDescent="0.3">
      <c r="F578" t="s">
        <v>163</v>
      </c>
      <c r="G578" t="s">
        <v>163</v>
      </c>
      <c r="H578" t="s">
        <v>3174</v>
      </c>
      <c r="I578" t="s">
        <v>3174</v>
      </c>
      <c r="J578" t="s">
        <v>3773</v>
      </c>
    </row>
    <row r="579" spans="6:10" x14ac:dyDescent="0.3">
      <c r="F579" t="s">
        <v>163</v>
      </c>
      <c r="G579" t="s">
        <v>163</v>
      </c>
      <c r="H579" t="s">
        <v>3174</v>
      </c>
      <c r="I579" t="s">
        <v>3174</v>
      </c>
      <c r="J579" t="s">
        <v>3774</v>
      </c>
    </row>
    <row r="580" spans="6:10" x14ac:dyDescent="0.3">
      <c r="F580" t="s">
        <v>163</v>
      </c>
      <c r="G580" t="s">
        <v>163</v>
      </c>
      <c r="H580" t="s">
        <v>3174</v>
      </c>
      <c r="I580" t="s">
        <v>3174</v>
      </c>
      <c r="J580" t="s">
        <v>3775</v>
      </c>
    </row>
    <row r="581" spans="6:10" x14ac:dyDescent="0.3">
      <c r="F581" t="s">
        <v>163</v>
      </c>
      <c r="G581" t="s">
        <v>163</v>
      </c>
      <c r="H581" t="s">
        <v>3176</v>
      </c>
      <c r="I581" t="s">
        <v>3176</v>
      </c>
      <c r="J581" t="s">
        <v>3176</v>
      </c>
    </row>
    <row r="582" spans="6:10" x14ac:dyDescent="0.3">
      <c r="F582" t="s">
        <v>163</v>
      </c>
      <c r="G582" t="s">
        <v>163</v>
      </c>
      <c r="H582" t="s">
        <v>3176</v>
      </c>
      <c r="I582" t="s">
        <v>3176</v>
      </c>
      <c r="J582" t="s">
        <v>3776</v>
      </c>
    </row>
    <row r="583" spans="6:10" x14ac:dyDescent="0.3">
      <c r="F583" t="s">
        <v>163</v>
      </c>
      <c r="G583" t="s">
        <v>163</v>
      </c>
      <c r="H583" t="s">
        <v>3176</v>
      </c>
      <c r="I583" t="s">
        <v>3176</v>
      </c>
      <c r="J583" t="s">
        <v>3777</v>
      </c>
    </row>
    <row r="584" spans="6:10" x14ac:dyDescent="0.3">
      <c r="F584" t="s">
        <v>163</v>
      </c>
      <c r="G584" t="s">
        <v>163</v>
      </c>
      <c r="H584" t="s">
        <v>3176</v>
      </c>
      <c r="I584" t="s">
        <v>3176</v>
      </c>
      <c r="J584" t="s">
        <v>3778</v>
      </c>
    </row>
    <row r="585" spans="6:10" x14ac:dyDescent="0.3">
      <c r="F585" t="s">
        <v>163</v>
      </c>
      <c r="G585" t="s">
        <v>163</v>
      </c>
      <c r="H585" t="s">
        <v>3176</v>
      </c>
      <c r="I585" t="s">
        <v>3176</v>
      </c>
      <c r="J585" t="s">
        <v>3779</v>
      </c>
    </row>
    <row r="586" spans="6:10" x14ac:dyDescent="0.3">
      <c r="F586" t="s">
        <v>163</v>
      </c>
      <c r="G586" t="s">
        <v>163</v>
      </c>
      <c r="H586" t="s">
        <v>3176</v>
      </c>
      <c r="I586" t="s">
        <v>3176</v>
      </c>
      <c r="J586" t="s">
        <v>3780</v>
      </c>
    </row>
    <row r="587" spans="6:10" x14ac:dyDescent="0.3">
      <c r="F587" t="s">
        <v>163</v>
      </c>
      <c r="G587" t="s">
        <v>163</v>
      </c>
      <c r="H587" t="s">
        <v>3176</v>
      </c>
      <c r="I587" t="s">
        <v>3176</v>
      </c>
      <c r="J587" t="s">
        <v>3781</v>
      </c>
    </row>
    <row r="588" spans="6:10" x14ac:dyDescent="0.3">
      <c r="F588" t="s">
        <v>163</v>
      </c>
      <c r="G588" t="s">
        <v>163</v>
      </c>
      <c r="H588" t="s">
        <v>3176</v>
      </c>
      <c r="I588" t="s">
        <v>3176</v>
      </c>
      <c r="J588" t="s">
        <v>3782</v>
      </c>
    </row>
    <row r="589" spans="6:10" x14ac:dyDescent="0.3">
      <c r="F589" t="s">
        <v>163</v>
      </c>
      <c r="G589" t="s">
        <v>163</v>
      </c>
      <c r="H589" t="s">
        <v>3176</v>
      </c>
      <c r="I589" t="s">
        <v>3176</v>
      </c>
      <c r="J589" t="s">
        <v>3783</v>
      </c>
    </row>
    <row r="590" spans="6:10" x14ac:dyDescent="0.3">
      <c r="F590" t="s">
        <v>163</v>
      </c>
      <c r="G590" t="s">
        <v>163</v>
      </c>
      <c r="H590" t="s">
        <v>3176</v>
      </c>
      <c r="I590" t="s">
        <v>3176</v>
      </c>
      <c r="J590" t="s">
        <v>3784</v>
      </c>
    </row>
    <row r="591" spans="6:10" x14ac:dyDescent="0.3">
      <c r="F591" t="s">
        <v>163</v>
      </c>
      <c r="G591" t="s">
        <v>163</v>
      </c>
      <c r="H591" t="s">
        <v>3176</v>
      </c>
      <c r="I591" t="s">
        <v>3176</v>
      </c>
      <c r="J591" t="s">
        <v>3168</v>
      </c>
    </row>
    <row r="592" spans="6:10" x14ac:dyDescent="0.3">
      <c r="F592" t="s">
        <v>163</v>
      </c>
      <c r="G592" t="s">
        <v>163</v>
      </c>
      <c r="H592" t="s">
        <v>3176</v>
      </c>
      <c r="I592" t="s">
        <v>3176</v>
      </c>
      <c r="J592" t="s">
        <v>3785</v>
      </c>
    </row>
    <row r="593" spans="6:10" x14ac:dyDescent="0.3">
      <c r="F593" t="s">
        <v>163</v>
      </c>
      <c r="G593" t="s">
        <v>163</v>
      </c>
      <c r="H593" t="s">
        <v>3178</v>
      </c>
      <c r="I593" t="s">
        <v>3178</v>
      </c>
      <c r="J593" t="s">
        <v>3178</v>
      </c>
    </row>
    <row r="594" spans="6:10" x14ac:dyDescent="0.3">
      <c r="F594" t="s">
        <v>163</v>
      </c>
      <c r="G594" t="s">
        <v>163</v>
      </c>
      <c r="H594" t="s">
        <v>3178</v>
      </c>
      <c r="I594" t="s">
        <v>3178</v>
      </c>
      <c r="J594" t="s">
        <v>3786</v>
      </c>
    </row>
    <row r="595" spans="6:10" x14ac:dyDescent="0.3">
      <c r="F595" t="s">
        <v>163</v>
      </c>
      <c r="G595" t="s">
        <v>163</v>
      </c>
      <c r="H595" t="s">
        <v>3178</v>
      </c>
      <c r="I595" t="s">
        <v>3178</v>
      </c>
      <c r="J595" t="s">
        <v>3787</v>
      </c>
    </row>
    <row r="596" spans="6:10" x14ac:dyDescent="0.3">
      <c r="F596" t="s">
        <v>163</v>
      </c>
      <c r="G596" t="s">
        <v>163</v>
      </c>
      <c r="H596" t="s">
        <v>3178</v>
      </c>
      <c r="I596" t="s">
        <v>3178</v>
      </c>
      <c r="J596" t="s">
        <v>3788</v>
      </c>
    </row>
    <row r="597" spans="6:10" x14ac:dyDescent="0.3">
      <c r="F597" t="s">
        <v>163</v>
      </c>
      <c r="G597" t="s">
        <v>163</v>
      </c>
      <c r="H597" t="s">
        <v>3178</v>
      </c>
      <c r="I597" t="s">
        <v>3178</v>
      </c>
      <c r="J597" t="s">
        <v>3789</v>
      </c>
    </row>
    <row r="598" spans="6:10" x14ac:dyDescent="0.3">
      <c r="F598" t="s">
        <v>163</v>
      </c>
      <c r="G598" t="s">
        <v>163</v>
      </c>
      <c r="H598" t="s">
        <v>3178</v>
      </c>
      <c r="I598" t="s">
        <v>3178</v>
      </c>
      <c r="J598" t="s">
        <v>3790</v>
      </c>
    </row>
    <row r="599" spans="6:10" x14ac:dyDescent="0.3">
      <c r="F599" t="s">
        <v>163</v>
      </c>
      <c r="G599" t="s">
        <v>163</v>
      </c>
      <c r="H599" t="s">
        <v>3178</v>
      </c>
      <c r="I599" t="s">
        <v>3178</v>
      </c>
      <c r="J599" t="s">
        <v>3791</v>
      </c>
    </row>
    <row r="600" spans="6:10" x14ac:dyDescent="0.3">
      <c r="F600" t="s">
        <v>163</v>
      </c>
      <c r="G600" t="s">
        <v>163</v>
      </c>
      <c r="H600" t="s">
        <v>3178</v>
      </c>
      <c r="I600" t="s">
        <v>3178</v>
      </c>
      <c r="J600" t="s">
        <v>3235</v>
      </c>
    </row>
    <row r="601" spans="6:10" x14ac:dyDescent="0.3">
      <c r="F601" t="s">
        <v>163</v>
      </c>
      <c r="G601" t="s">
        <v>163</v>
      </c>
      <c r="H601" t="s">
        <v>3178</v>
      </c>
      <c r="I601" t="s">
        <v>3178</v>
      </c>
      <c r="J601" t="s">
        <v>3792</v>
      </c>
    </row>
    <row r="602" spans="6:10" x14ac:dyDescent="0.3">
      <c r="F602" t="s">
        <v>163</v>
      </c>
      <c r="G602" t="s">
        <v>163</v>
      </c>
      <c r="H602" t="s">
        <v>3178</v>
      </c>
      <c r="I602" t="s">
        <v>3178</v>
      </c>
      <c r="J602" t="s">
        <v>3793</v>
      </c>
    </row>
    <row r="603" spans="6:10" x14ac:dyDescent="0.3">
      <c r="F603" t="s">
        <v>163</v>
      </c>
      <c r="G603" t="s">
        <v>163</v>
      </c>
      <c r="H603" t="s">
        <v>3178</v>
      </c>
      <c r="I603" t="s">
        <v>3178</v>
      </c>
      <c r="J603" t="s">
        <v>3794</v>
      </c>
    </row>
    <row r="604" spans="6:10" x14ac:dyDescent="0.3">
      <c r="F604" t="s">
        <v>163</v>
      </c>
      <c r="G604" t="s">
        <v>163</v>
      </c>
      <c r="H604" t="s">
        <v>3178</v>
      </c>
      <c r="I604" t="s">
        <v>3178</v>
      </c>
      <c r="J604" t="s">
        <v>3413</v>
      </c>
    </row>
    <row r="605" spans="6:10" x14ac:dyDescent="0.3">
      <c r="F605" t="s">
        <v>163</v>
      </c>
      <c r="G605" t="s">
        <v>163</v>
      </c>
      <c r="H605" t="s">
        <v>3178</v>
      </c>
      <c r="I605" t="s">
        <v>3178</v>
      </c>
      <c r="J605" t="s">
        <v>3795</v>
      </c>
    </row>
    <row r="606" spans="6:10" x14ac:dyDescent="0.3">
      <c r="F606" t="s">
        <v>163</v>
      </c>
      <c r="G606" t="s">
        <v>163</v>
      </c>
      <c r="H606" t="s">
        <v>3178</v>
      </c>
      <c r="I606" t="s">
        <v>3178</v>
      </c>
      <c r="J606" t="s">
        <v>3796</v>
      </c>
    </row>
    <row r="607" spans="6:10" x14ac:dyDescent="0.3">
      <c r="F607" t="s">
        <v>163</v>
      </c>
      <c r="G607" t="s">
        <v>163</v>
      </c>
      <c r="H607" t="s">
        <v>3178</v>
      </c>
      <c r="I607" t="s">
        <v>3178</v>
      </c>
      <c r="J607" t="s">
        <v>3797</v>
      </c>
    </row>
    <row r="608" spans="6:10" x14ac:dyDescent="0.3">
      <c r="F608" t="s">
        <v>163</v>
      </c>
      <c r="G608" t="s">
        <v>163</v>
      </c>
      <c r="H608" t="s">
        <v>3178</v>
      </c>
      <c r="I608" t="s">
        <v>3178</v>
      </c>
      <c r="J608" t="s">
        <v>3798</v>
      </c>
    </row>
    <row r="609" spans="6:10" x14ac:dyDescent="0.3">
      <c r="F609" t="s">
        <v>163</v>
      </c>
      <c r="G609" t="s">
        <v>163</v>
      </c>
      <c r="H609" t="s">
        <v>3178</v>
      </c>
      <c r="I609" t="s">
        <v>3178</v>
      </c>
      <c r="J609" t="s">
        <v>3799</v>
      </c>
    </row>
    <row r="610" spans="6:10" x14ac:dyDescent="0.3">
      <c r="F610" t="s">
        <v>163</v>
      </c>
      <c r="G610" t="s">
        <v>163</v>
      </c>
      <c r="H610" t="s">
        <v>3178</v>
      </c>
      <c r="I610" t="s">
        <v>3178</v>
      </c>
      <c r="J610" t="s">
        <v>3800</v>
      </c>
    </row>
    <row r="611" spans="6:10" x14ac:dyDescent="0.3">
      <c r="F611" t="s">
        <v>163</v>
      </c>
      <c r="G611" t="s">
        <v>163</v>
      </c>
      <c r="H611" t="s">
        <v>3178</v>
      </c>
      <c r="I611" t="s">
        <v>3178</v>
      </c>
      <c r="J611" t="s">
        <v>3801</v>
      </c>
    </row>
    <row r="612" spans="6:10" x14ac:dyDescent="0.3">
      <c r="F612" t="s">
        <v>163</v>
      </c>
      <c r="G612" t="s">
        <v>163</v>
      </c>
      <c r="H612" t="s">
        <v>3180</v>
      </c>
      <c r="I612" t="s">
        <v>3180</v>
      </c>
      <c r="J612" t="s">
        <v>3180</v>
      </c>
    </row>
    <row r="613" spans="6:10" x14ac:dyDescent="0.3">
      <c r="F613" t="s">
        <v>163</v>
      </c>
      <c r="G613" t="s">
        <v>163</v>
      </c>
      <c r="H613" t="s">
        <v>3180</v>
      </c>
      <c r="I613" t="s">
        <v>3180</v>
      </c>
      <c r="J613" t="s">
        <v>3802</v>
      </c>
    </row>
    <row r="614" spans="6:10" x14ac:dyDescent="0.3">
      <c r="F614" t="s">
        <v>163</v>
      </c>
      <c r="G614" t="s">
        <v>163</v>
      </c>
      <c r="H614" t="s">
        <v>3180</v>
      </c>
      <c r="I614" t="s">
        <v>3180</v>
      </c>
      <c r="J614" t="s">
        <v>3803</v>
      </c>
    </row>
    <row r="615" spans="6:10" x14ac:dyDescent="0.3">
      <c r="F615" t="s">
        <v>163</v>
      </c>
      <c r="G615" t="s">
        <v>163</v>
      </c>
      <c r="H615" t="s">
        <v>3180</v>
      </c>
      <c r="I615" t="s">
        <v>3180</v>
      </c>
      <c r="J615" t="s">
        <v>3804</v>
      </c>
    </row>
    <row r="616" spans="6:10" x14ac:dyDescent="0.3">
      <c r="F616" t="s">
        <v>163</v>
      </c>
      <c r="G616" t="s">
        <v>163</v>
      </c>
      <c r="H616" t="s">
        <v>3180</v>
      </c>
      <c r="I616" t="s">
        <v>3180</v>
      </c>
      <c r="J616" t="s">
        <v>3805</v>
      </c>
    </row>
    <row r="617" spans="6:10" x14ac:dyDescent="0.3">
      <c r="F617" t="s">
        <v>163</v>
      </c>
      <c r="G617" t="s">
        <v>163</v>
      </c>
      <c r="H617" t="s">
        <v>3180</v>
      </c>
      <c r="I617" t="s">
        <v>3180</v>
      </c>
      <c r="J617" t="s">
        <v>3806</v>
      </c>
    </row>
    <row r="618" spans="6:10" x14ac:dyDescent="0.3">
      <c r="F618" t="s">
        <v>163</v>
      </c>
      <c r="G618" t="s">
        <v>163</v>
      </c>
      <c r="H618" t="s">
        <v>3180</v>
      </c>
      <c r="I618" t="s">
        <v>3180</v>
      </c>
      <c r="J618" t="s">
        <v>3807</v>
      </c>
    </row>
    <row r="619" spans="6:10" x14ac:dyDescent="0.3">
      <c r="F619" t="s">
        <v>163</v>
      </c>
      <c r="G619" t="s">
        <v>163</v>
      </c>
      <c r="H619" t="s">
        <v>3180</v>
      </c>
      <c r="I619" t="s">
        <v>3180</v>
      </c>
      <c r="J619" t="s">
        <v>3808</v>
      </c>
    </row>
    <row r="620" spans="6:10" x14ac:dyDescent="0.3">
      <c r="F620" t="s">
        <v>163</v>
      </c>
      <c r="G620" t="s">
        <v>163</v>
      </c>
      <c r="H620" t="s">
        <v>3182</v>
      </c>
      <c r="I620" t="s">
        <v>3182</v>
      </c>
      <c r="J620" t="s">
        <v>3182</v>
      </c>
    </row>
    <row r="621" spans="6:10" x14ac:dyDescent="0.3">
      <c r="F621" t="s">
        <v>163</v>
      </c>
      <c r="G621" t="s">
        <v>163</v>
      </c>
      <c r="H621" t="s">
        <v>3182</v>
      </c>
      <c r="I621" t="s">
        <v>3182</v>
      </c>
      <c r="J621" t="s">
        <v>3809</v>
      </c>
    </row>
    <row r="622" spans="6:10" x14ac:dyDescent="0.3">
      <c r="F622" t="s">
        <v>163</v>
      </c>
      <c r="G622" t="s">
        <v>163</v>
      </c>
      <c r="H622" t="s">
        <v>3182</v>
      </c>
      <c r="I622" t="s">
        <v>3182</v>
      </c>
      <c r="J622" t="s">
        <v>3810</v>
      </c>
    </row>
    <row r="623" spans="6:10" x14ac:dyDescent="0.3">
      <c r="F623" t="s">
        <v>163</v>
      </c>
      <c r="G623" t="s">
        <v>163</v>
      </c>
      <c r="H623" t="s">
        <v>3182</v>
      </c>
      <c r="I623" t="s">
        <v>3182</v>
      </c>
      <c r="J623" t="s">
        <v>3811</v>
      </c>
    </row>
    <row r="624" spans="6:10" x14ac:dyDescent="0.3">
      <c r="F624" t="s">
        <v>163</v>
      </c>
      <c r="G624" t="s">
        <v>163</v>
      </c>
      <c r="H624" t="s">
        <v>3182</v>
      </c>
      <c r="I624" t="s">
        <v>3182</v>
      </c>
      <c r="J624" t="s">
        <v>3812</v>
      </c>
    </row>
    <row r="625" spans="6:10" x14ac:dyDescent="0.3">
      <c r="F625" t="s">
        <v>163</v>
      </c>
      <c r="G625" t="s">
        <v>163</v>
      </c>
      <c r="H625" t="s">
        <v>3182</v>
      </c>
      <c r="I625" t="s">
        <v>3182</v>
      </c>
      <c r="J625" t="s">
        <v>3813</v>
      </c>
    </row>
    <row r="626" spans="6:10" x14ac:dyDescent="0.3">
      <c r="F626" t="s">
        <v>163</v>
      </c>
      <c r="G626" t="s">
        <v>163</v>
      </c>
      <c r="H626" t="s">
        <v>3182</v>
      </c>
      <c r="I626" t="s">
        <v>3182</v>
      </c>
      <c r="J626" t="s">
        <v>3814</v>
      </c>
    </row>
    <row r="627" spans="6:10" x14ac:dyDescent="0.3">
      <c r="F627" t="s">
        <v>163</v>
      </c>
      <c r="G627" t="s">
        <v>163</v>
      </c>
      <c r="H627" t="s">
        <v>3182</v>
      </c>
      <c r="I627" t="s">
        <v>3182</v>
      </c>
      <c r="J627" t="s">
        <v>3815</v>
      </c>
    </row>
    <row r="628" spans="6:10" x14ac:dyDescent="0.3">
      <c r="F628" t="s">
        <v>163</v>
      </c>
      <c r="G628" t="s">
        <v>163</v>
      </c>
      <c r="H628" t="s">
        <v>3182</v>
      </c>
      <c r="I628" t="s">
        <v>3182</v>
      </c>
      <c r="J628" t="s">
        <v>3816</v>
      </c>
    </row>
    <row r="629" spans="6:10" x14ac:dyDescent="0.3">
      <c r="F629" t="s">
        <v>163</v>
      </c>
      <c r="G629" t="s">
        <v>163</v>
      </c>
      <c r="H629" t="s">
        <v>3182</v>
      </c>
      <c r="I629" t="s">
        <v>3182</v>
      </c>
      <c r="J629" t="s">
        <v>3817</v>
      </c>
    </row>
    <row r="630" spans="6:10" x14ac:dyDescent="0.3">
      <c r="F630" t="s">
        <v>163</v>
      </c>
      <c r="G630" t="s">
        <v>163</v>
      </c>
      <c r="H630" t="s">
        <v>3182</v>
      </c>
      <c r="I630" t="s">
        <v>3182</v>
      </c>
      <c r="J630" t="s">
        <v>3196</v>
      </c>
    </row>
    <row r="631" spans="6:10" x14ac:dyDescent="0.3">
      <c r="F631" t="s">
        <v>163</v>
      </c>
      <c r="G631" t="s">
        <v>163</v>
      </c>
      <c r="H631" t="s">
        <v>3182</v>
      </c>
      <c r="I631" t="s">
        <v>3182</v>
      </c>
      <c r="J631" t="s">
        <v>3818</v>
      </c>
    </row>
    <row r="632" spans="6:10" x14ac:dyDescent="0.3">
      <c r="F632" t="s">
        <v>163</v>
      </c>
      <c r="G632" t="s">
        <v>163</v>
      </c>
      <c r="H632" t="s">
        <v>3182</v>
      </c>
      <c r="I632" t="s">
        <v>3182</v>
      </c>
      <c r="J632" t="s">
        <v>3819</v>
      </c>
    </row>
    <row r="633" spans="6:10" x14ac:dyDescent="0.3">
      <c r="F633" t="s">
        <v>163</v>
      </c>
      <c r="G633" t="s">
        <v>163</v>
      </c>
      <c r="H633" t="s">
        <v>3182</v>
      </c>
      <c r="I633" t="s">
        <v>3182</v>
      </c>
      <c r="J633" t="s">
        <v>3820</v>
      </c>
    </row>
    <row r="634" spans="6:10" x14ac:dyDescent="0.3">
      <c r="F634" t="s">
        <v>163</v>
      </c>
      <c r="G634" t="s">
        <v>163</v>
      </c>
      <c r="H634" t="s">
        <v>3182</v>
      </c>
      <c r="I634" t="s">
        <v>3182</v>
      </c>
      <c r="J634" t="s">
        <v>3821</v>
      </c>
    </row>
    <row r="635" spans="6:10" x14ac:dyDescent="0.3">
      <c r="F635" t="s">
        <v>163</v>
      </c>
      <c r="G635" t="s">
        <v>163</v>
      </c>
      <c r="H635" t="s">
        <v>3184</v>
      </c>
      <c r="I635" t="s">
        <v>3184</v>
      </c>
      <c r="J635" t="s">
        <v>3822</v>
      </c>
    </row>
    <row r="636" spans="6:10" x14ac:dyDescent="0.3">
      <c r="F636" t="s">
        <v>163</v>
      </c>
      <c r="G636" t="s">
        <v>163</v>
      </c>
      <c r="H636" t="s">
        <v>3184</v>
      </c>
      <c r="I636" t="s">
        <v>3184</v>
      </c>
      <c r="J636" t="s">
        <v>3823</v>
      </c>
    </row>
    <row r="637" spans="6:10" x14ac:dyDescent="0.3">
      <c r="F637" t="s">
        <v>163</v>
      </c>
      <c r="G637" t="s">
        <v>163</v>
      </c>
      <c r="H637" t="s">
        <v>3184</v>
      </c>
      <c r="I637" t="s">
        <v>3184</v>
      </c>
      <c r="J637" t="s">
        <v>3184</v>
      </c>
    </row>
    <row r="638" spans="6:10" x14ac:dyDescent="0.3">
      <c r="F638" t="s">
        <v>163</v>
      </c>
      <c r="G638" t="s">
        <v>163</v>
      </c>
      <c r="H638" t="s">
        <v>3186</v>
      </c>
      <c r="I638" t="s">
        <v>3186</v>
      </c>
      <c r="J638" t="s">
        <v>3186</v>
      </c>
    </row>
    <row r="639" spans="6:10" x14ac:dyDescent="0.3">
      <c r="F639" t="s">
        <v>163</v>
      </c>
      <c r="G639" t="s">
        <v>163</v>
      </c>
      <c r="H639" t="s">
        <v>3186</v>
      </c>
      <c r="I639" t="s">
        <v>3186</v>
      </c>
      <c r="J639" t="s">
        <v>3397</v>
      </c>
    </row>
    <row r="640" spans="6:10" x14ac:dyDescent="0.3">
      <c r="F640" t="s">
        <v>163</v>
      </c>
      <c r="G640" t="s">
        <v>163</v>
      </c>
      <c r="H640" t="s">
        <v>3186</v>
      </c>
      <c r="I640" t="s">
        <v>3186</v>
      </c>
      <c r="J640" t="s">
        <v>3824</v>
      </c>
    </row>
    <row r="641" spans="6:10" x14ac:dyDescent="0.3">
      <c r="F641" t="s">
        <v>163</v>
      </c>
      <c r="G641" t="s">
        <v>163</v>
      </c>
      <c r="H641" t="s">
        <v>3186</v>
      </c>
      <c r="I641" t="s">
        <v>3186</v>
      </c>
      <c r="J641" t="s">
        <v>3825</v>
      </c>
    </row>
    <row r="642" spans="6:10" x14ac:dyDescent="0.3">
      <c r="F642" t="s">
        <v>163</v>
      </c>
      <c r="G642" t="s">
        <v>163</v>
      </c>
      <c r="H642" t="s">
        <v>3186</v>
      </c>
      <c r="I642" t="s">
        <v>3186</v>
      </c>
      <c r="J642" t="s">
        <v>3826</v>
      </c>
    </row>
    <row r="643" spans="6:10" x14ac:dyDescent="0.3">
      <c r="F643" t="s">
        <v>163</v>
      </c>
      <c r="G643" t="s">
        <v>163</v>
      </c>
      <c r="H643" t="s">
        <v>3186</v>
      </c>
      <c r="I643" t="s">
        <v>3186</v>
      </c>
      <c r="J643" t="s">
        <v>3827</v>
      </c>
    </row>
    <row r="644" spans="6:10" x14ac:dyDescent="0.3">
      <c r="F644" t="s">
        <v>163</v>
      </c>
      <c r="G644" t="s">
        <v>163</v>
      </c>
      <c r="H644" t="s">
        <v>3186</v>
      </c>
      <c r="I644" t="s">
        <v>3186</v>
      </c>
      <c r="J644" t="s">
        <v>3828</v>
      </c>
    </row>
    <row r="645" spans="6:10" x14ac:dyDescent="0.3">
      <c r="F645" t="s">
        <v>163</v>
      </c>
      <c r="G645" t="s">
        <v>163</v>
      </c>
      <c r="H645" t="s">
        <v>3186</v>
      </c>
      <c r="I645" t="s">
        <v>3186</v>
      </c>
      <c r="J645" t="s">
        <v>3829</v>
      </c>
    </row>
    <row r="646" spans="6:10" x14ac:dyDescent="0.3">
      <c r="F646" t="s">
        <v>163</v>
      </c>
      <c r="G646" t="s">
        <v>163</v>
      </c>
      <c r="H646" t="s">
        <v>3186</v>
      </c>
      <c r="I646" t="s">
        <v>3186</v>
      </c>
      <c r="J646" t="s">
        <v>3830</v>
      </c>
    </row>
    <row r="647" spans="6:10" x14ac:dyDescent="0.3">
      <c r="F647" t="s">
        <v>163</v>
      </c>
      <c r="G647" t="s">
        <v>163</v>
      </c>
      <c r="H647" t="s">
        <v>3186</v>
      </c>
      <c r="I647" t="s">
        <v>3186</v>
      </c>
      <c r="J647" t="s">
        <v>3831</v>
      </c>
    </row>
    <row r="648" spans="6:10" x14ac:dyDescent="0.3">
      <c r="F648" t="s">
        <v>163</v>
      </c>
      <c r="G648" t="s">
        <v>163</v>
      </c>
      <c r="H648" t="s">
        <v>3186</v>
      </c>
      <c r="I648" t="s">
        <v>3186</v>
      </c>
      <c r="J648" t="s">
        <v>3832</v>
      </c>
    </row>
    <row r="649" spans="6:10" x14ac:dyDescent="0.3">
      <c r="F649" t="s">
        <v>163</v>
      </c>
      <c r="G649" t="s">
        <v>163</v>
      </c>
      <c r="H649" t="s">
        <v>3186</v>
      </c>
      <c r="I649" t="s">
        <v>3186</v>
      </c>
      <c r="J649" t="s">
        <v>3215</v>
      </c>
    </row>
    <row r="650" spans="6:10" x14ac:dyDescent="0.3">
      <c r="F650" t="s">
        <v>163</v>
      </c>
      <c r="G650" t="s">
        <v>163</v>
      </c>
      <c r="H650" t="s">
        <v>3188</v>
      </c>
      <c r="I650" t="s">
        <v>3833</v>
      </c>
      <c r="J650" t="s">
        <v>3188</v>
      </c>
    </row>
    <row r="651" spans="6:10" x14ac:dyDescent="0.3">
      <c r="F651" t="s">
        <v>163</v>
      </c>
      <c r="G651" t="s">
        <v>163</v>
      </c>
      <c r="H651" t="s">
        <v>3188</v>
      </c>
      <c r="I651" t="s">
        <v>3833</v>
      </c>
      <c r="J651" t="s">
        <v>3834</v>
      </c>
    </row>
    <row r="652" spans="6:10" x14ac:dyDescent="0.3">
      <c r="F652" t="s">
        <v>163</v>
      </c>
      <c r="G652" t="s">
        <v>163</v>
      </c>
      <c r="H652" t="s">
        <v>3188</v>
      </c>
      <c r="I652" t="s">
        <v>3833</v>
      </c>
      <c r="J652" t="s">
        <v>3835</v>
      </c>
    </row>
    <row r="653" spans="6:10" x14ac:dyDescent="0.3">
      <c r="F653" t="s">
        <v>163</v>
      </c>
      <c r="G653" t="s">
        <v>163</v>
      </c>
      <c r="H653" t="s">
        <v>3188</v>
      </c>
      <c r="I653" t="s">
        <v>3833</v>
      </c>
      <c r="J653" t="s">
        <v>3836</v>
      </c>
    </row>
    <row r="654" spans="6:10" x14ac:dyDescent="0.3">
      <c r="F654" t="s">
        <v>163</v>
      </c>
      <c r="G654" t="s">
        <v>163</v>
      </c>
      <c r="H654" t="s">
        <v>3188</v>
      </c>
      <c r="I654" t="s">
        <v>3833</v>
      </c>
      <c r="J654" t="s">
        <v>3837</v>
      </c>
    </row>
    <row r="655" spans="6:10" x14ac:dyDescent="0.3">
      <c r="F655" t="s">
        <v>163</v>
      </c>
      <c r="G655" t="s">
        <v>163</v>
      </c>
      <c r="H655" t="s">
        <v>3188</v>
      </c>
      <c r="I655" t="s">
        <v>3833</v>
      </c>
      <c r="J655" t="s">
        <v>3838</v>
      </c>
    </row>
    <row r="656" spans="6:10" x14ac:dyDescent="0.3">
      <c r="F656" t="s">
        <v>163</v>
      </c>
      <c r="G656" t="s">
        <v>163</v>
      </c>
      <c r="H656" t="s">
        <v>3188</v>
      </c>
      <c r="I656" t="s">
        <v>3833</v>
      </c>
      <c r="J656" t="s">
        <v>3839</v>
      </c>
    </row>
    <row r="657" spans="6:10" x14ac:dyDescent="0.3">
      <c r="F657" t="s">
        <v>163</v>
      </c>
      <c r="G657" t="s">
        <v>163</v>
      </c>
      <c r="H657" t="s">
        <v>3190</v>
      </c>
      <c r="I657" t="s">
        <v>3840</v>
      </c>
      <c r="J657" t="s">
        <v>3841</v>
      </c>
    </row>
    <row r="658" spans="6:10" x14ac:dyDescent="0.3">
      <c r="F658" t="s">
        <v>163</v>
      </c>
      <c r="G658" t="s">
        <v>163</v>
      </c>
      <c r="H658" t="s">
        <v>3190</v>
      </c>
      <c r="I658" t="s">
        <v>3840</v>
      </c>
      <c r="J658" t="s">
        <v>3842</v>
      </c>
    </row>
    <row r="659" spans="6:10" x14ac:dyDescent="0.3">
      <c r="F659" t="s">
        <v>163</v>
      </c>
      <c r="G659" t="s">
        <v>163</v>
      </c>
      <c r="H659" t="s">
        <v>3190</v>
      </c>
      <c r="I659" t="s">
        <v>3840</v>
      </c>
      <c r="J659" t="s">
        <v>3843</v>
      </c>
    </row>
    <row r="660" spans="6:10" x14ac:dyDescent="0.3">
      <c r="F660" t="s">
        <v>163</v>
      </c>
      <c r="G660" t="s">
        <v>163</v>
      </c>
      <c r="H660" t="s">
        <v>3190</v>
      </c>
      <c r="I660" t="s">
        <v>3840</v>
      </c>
      <c r="J660" t="s">
        <v>3844</v>
      </c>
    </row>
    <row r="661" spans="6:10" x14ac:dyDescent="0.3">
      <c r="F661" t="s">
        <v>163</v>
      </c>
      <c r="G661" t="s">
        <v>163</v>
      </c>
      <c r="H661" t="s">
        <v>3190</v>
      </c>
      <c r="I661" t="s">
        <v>3840</v>
      </c>
      <c r="J661" t="s">
        <v>3845</v>
      </c>
    </row>
    <row r="662" spans="6:10" x14ac:dyDescent="0.3">
      <c r="F662" t="s">
        <v>163</v>
      </c>
      <c r="G662" t="s">
        <v>163</v>
      </c>
      <c r="H662" t="s">
        <v>3190</v>
      </c>
      <c r="I662" t="s">
        <v>3840</v>
      </c>
      <c r="J662" t="s">
        <v>3846</v>
      </c>
    </row>
    <row r="663" spans="6:10" x14ac:dyDescent="0.3">
      <c r="F663" t="s">
        <v>163</v>
      </c>
      <c r="G663" t="s">
        <v>163</v>
      </c>
      <c r="H663" t="s">
        <v>3190</v>
      </c>
      <c r="I663" t="s">
        <v>3840</v>
      </c>
      <c r="J663" t="s">
        <v>3847</v>
      </c>
    </row>
    <row r="664" spans="6:10" x14ac:dyDescent="0.3">
      <c r="F664" t="s">
        <v>163</v>
      </c>
      <c r="G664" t="s">
        <v>163</v>
      </c>
      <c r="H664" t="s">
        <v>3192</v>
      </c>
      <c r="I664" t="s">
        <v>3848</v>
      </c>
      <c r="J664" t="s">
        <v>3192</v>
      </c>
    </row>
    <row r="665" spans="6:10" x14ac:dyDescent="0.3">
      <c r="F665" t="s">
        <v>163</v>
      </c>
      <c r="G665" t="s">
        <v>163</v>
      </c>
      <c r="H665" t="s">
        <v>3192</v>
      </c>
      <c r="I665" t="s">
        <v>3848</v>
      </c>
      <c r="J665" t="s">
        <v>3287</v>
      </c>
    </row>
    <row r="666" spans="6:10" x14ac:dyDescent="0.3">
      <c r="F666" t="s">
        <v>163</v>
      </c>
      <c r="G666" t="s">
        <v>163</v>
      </c>
      <c r="H666" t="s">
        <v>3192</v>
      </c>
      <c r="I666" t="s">
        <v>3848</v>
      </c>
      <c r="J666" t="s">
        <v>3849</v>
      </c>
    </row>
    <row r="667" spans="6:10" x14ac:dyDescent="0.3">
      <c r="F667" t="s">
        <v>163</v>
      </c>
      <c r="G667" t="s">
        <v>163</v>
      </c>
      <c r="H667" t="s">
        <v>3192</v>
      </c>
      <c r="I667" t="s">
        <v>3848</v>
      </c>
      <c r="J667" t="s">
        <v>3850</v>
      </c>
    </row>
    <row r="668" spans="6:10" x14ac:dyDescent="0.3">
      <c r="F668" t="s">
        <v>163</v>
      </c>
      <c r="G668" t="s">
        <v>163</v>
      </c>
      <c r="H668" t="s">
        <v>3192</v>
      </c>
      <c r="I668" t="s">
        <v>3848</v>
      </c>
      <c r="J668" t="s">
        <v>3851</v>
      </c>
    </row>
    <row r="669" spans="6:10" x14ac:dyDescent="0.3">
      <c r="F669" t="s">
        <v>163</v>
      </c>
      <c r="G669" t="s">
        <v>163</v>
      </c>
      <c r="H669" t="s">
        <v>3192</v>
      </c>
      <c r="I669" t="s">
        <v>3848</v>
      </c>
      <c r="J669" t="s">
        <v>3852</v>
      </c>
    </row>
    <row r="670" spans="6:10" x14ac:dyDescent="0.3">
      <c r="F670" t="s">
        <v>163</v>
      </c>
      <c r="G670" t="s">
        <v>163</v>
      </c>
      <c r="H670" t="s">
        <v>3192</v>
      </c>
      <c r="I670" t="s">
        <v>3848</v>
      </c>
      <c r="J670" t="s">
        <v>3853</v>
      </c>
    </row>
    <row r="671" spans="6:10" x14ac:dyDescent="0.3">
      <c r="F671" t="s">
        <v>163</v>
      </c>
      <c r="G671" t="s">
        <v>163</v>
      </c>
      <c r="H671" t="s">
        <v>3192</v>
      </c>
      <c r="I671" t="s">
        <v>3848</v>
      </c>
      <c r="J671" t="s">
        <v>3854</v>
      </c>
    </row>
    <row r="672" spans="6:10" x14ac:dyDescent="0.3">
      <c r="F672" t="s">
        <v>163</v>
      </c>
      <c r="G672" t="s">
        <v>163</v>
      </c>
      <c r="H672" t="s">
        <v>3192</v>
      </c>
      <c r="I672" t="s">
        <v>3848</v>
      </c>
      <c r="J672" t="s">
        <v>3855</v>
      </c>
    </row>
    <row r="673" spans="6:10" x14ac:dyDescent="0.3">
      <c r="F673" t="s">
        <v>163</v>
      </c>
      <c r="G673" t="s">
        <v>163</v>
      </c>
      <c r="H673" t="s">
        <v>3192</v>
      </c>
      <c r="I673" t="s">
        <v>3848</v>
      </c>
      <c r="J673" t="s">
        <v>3856</v>
      </c>
    </row>
    <row r="674" spans="6:10" x14ac:dyDescent="0.3">
      <c r="F674" t="s">
        <v>163</v>
      </c>
      <c r="G674" t="s">
        <v>163</v>
      </c>
      <c r="H674" t="s">
        <v>3192</v>
      </c>
      <c r="I674" t="s">
        <v>3848</v>
      </c>
      <c r="J674" t="s">
        <v>3857</v>
      </c>
    </row>
    <row r="675" spans="6:10" x14ac:dyDescent="0.3">
      <c r="F675" t="s">
        <v>163</v>
      </c>
      <c r="G675" t="s">
        <v>163</v>
      </c>
      <c r="H675" t="s">
        <v>3192</v>
      </c>
      <c r="I675" t="s">
        <v>3848</v>
      </c>
      <c r="J675" t="s">
        <v>3858</v>
      </c>
    </row>
    <row r="676" spans="6:10" x14ac:dyDescent="0.3">
      <c r="F676" t="s">
        <v>163</v>
      </c>
      <c r="G676" t="s">
        <v>163</v>
      </c>
      <c r="H676" t="s">
        <v>3192</v>
      </c>
      <c r="I676" t="s">
        <v>3848</v>
      </c>
      <c r="J676" t="s">
        <v>3859</v>
      </c>
    </row>
    <row r="677" spans="6:10" x14ac:dyDescent="0.3">
      <c r="F677" t="s">
        <v>163</v>
      </c>
      <c r="G677" t="s">
        <v>163</v>
      </c>
      <c r="H677" t="s">
        <v>3194</v>
      </c>
      <c r="I677" t="s">
        <v>3860</v>
      </c>
      <c r="J677" t="s">
        <v>3194</v>
      </c>
    </row>
    <row r="678" spans="6:10" x14ac:dyDescent="0.3">
      <c r="F678" t="s">
        <v>163</v>
      </c>
      <c r="G678" t="s">
        <v>163</v>
      </c>
      <c r="H678" t="s">
        <v>3194</v>
      </c>
      <c r="I678" t="s">
        <v>3860</v>
      </c>
      <c r="J678" t="s">
        <v>3861</v>
      </c>
    </row>
    <row r="679" spans="6:10" x14ac:dyDescent="0.3">
      <c r="F679" t="s">
        <v>163</v>
      </c>
      <c r="G679" t="s">
        <v>163</v>
      </c>
      <c r="H679" t="s">
        <v>3194</v>
      </c>
      <c r="I679" t="s">
        <v>3860</v>
      </c>
      <c r="J679" t="s">
        <v>3327</v>
      </c>
    </row>
    <row r="680" spans="6:10" x14ac:dyDescent="0.3">
      <c r="F680" t="s">
        <v>163</v>
      </c>
      <c r="G680" t="s">
        <v>163</v>
      </c>
      <c r="H680" t="s">
        <v>3194</v>
      </c>
      <c r="I680" t="s">
        <v>3860</v>
      </c>
      <c r="J680" t="s">
        <v>3862</v>
      </c>
    </row>
    <row r="681" spans="6:10" x14ac:dyDescent="0.3">
      <c r="F681" t="s">
        <v>163</v>
      </c>
      <c r="G681" t="s">
        <v>163</v>
      </c>
      <c r="H681" t="s">
        <v>3196</v>
      </c>
      <c r="I681" t="s">
        <v>3863</v>
      </c>
      <c r="J681" t="s">
        <v>3196</v>
      </c>
    </row>
    <row r="682" spans="6:10" x14ac:dyDescent="0.3">
      <c r="F682" t="s">
        <v>163</v>
      </c>
      <c r="G682" t="s">
        <v>163</v>
      </c>
      <c r="H682" t="s">
        <v>3196</v>
      </c>
      <c r="I682" t="s">
        <v>3863</v>
      </c>
      <c r="J682" t="s">
        <v>3864</v>
      </c>
    </row>
    <row r="683" spans="6:10" x14ac:dyDescent="0.3">
      <c r="F683" t="s">
        <v>163</v>
      </c>
      <c r="G683" t="s">
        <v>163</v>
      </c>
      <c r="H683" t="s">
        <v>3196</v>
      </c>
      <c r="I683" t="s">
        <v>3863</v>
      </c>
      <c r="J683" t="s">
        <v>3865</v>
      </c>
    </row>
    <row r="684" spans="6:10" x14ac:dyDescent="0.3">
      <c r="F684" t="s">
        <v>163</v>
      </c>
      <c r="G684" t="s">
        <v>163</v>
      </c>
      <c r="H684" t="s">
        <v>3196</v>
      </c>
      <c r="I684" t="s">
        <v>3863</v>
      </c>
      <c r="J684" t="s">
        <v>3866</v>
      </c>
    </row>
    <row r="685" spans="6:10" x14ac:dyDescent="0.3">
      <c r="F685" t="s">
        <v>163</v>
      </c>
      <c r="G685" t="s">
        <v>163</v>
      </c>
      <c r="H685" t="s">
        <v>3196</v>
      </c>
      <c r="I685" t="s">
        <v>3863</v>
      </c>
      <c r="J685" t="s">
        <v>3867</v>
      </c>
    </row>
    <row r="686" spans="6:10" x14ac:dyDescent="0.3">
      <c r="F686" t="s">
        <v>163</v>
      </c>
      <c r="G686" t="s">
        <v>163</v>
      </c>
      <c r="H686" t="s">
        <v>3196</v>
      </c>
      <c r="I686" t="s">
        <v>3863</v>
      </c>
      <c r="J686" t="s">
        <v>3868</v>
      </c>
    </row>
    <row r="687" spans="6:10" x14ac:dyDescent="0.3">
      <c r="F687" t="s">
        <v>163</v>
      </c>
      <c r="G687" t="s">
        <v>163</v>
      </c>
      <c r="H687" t="s">
        <v>3196</v>
      </c>
      <c r="I687" t="s">
        <v>3863</v>
      </c>
      <c r="J687" t="s">
        <v>3869</v>
      </c>
    </row>
    <row r="688" spans="6:10" x14ac:dyDescent="0.3">
      <c r="F688" t="s">
        <v>163</v>
      </c>
      <c r="G688" t="s">
        <v>163</v>
      </c>
      <c r="H688" t="s">
        <v>3196</v>
      </c>
      <c r="I688" t="s">
        <v>3863</v>
      </c>
      <c r="J688" t="s">
        <v>3870</v>
      </c>
    </row>
    <row r="689" spans="6:10" x14ac:dyDescent="0.3">
      <c r="F689" t="s">
        <v>163</v>
      </c>
      <c r="G689" t="s">
        <v>163</v>
      </c>
      <c r="H689" t="s">
        <v>3196</v>
      </c>
      <c r="I689" t="s">
        <v>3863</v>
      </c>
      <c r="J689" t="s">
        <v>3871</v>
      </c>
    </row>
    <row r="690" spans="6:10" x14ac:dyDescent="0.3">
      <c r="F690" t="s">
        <v>163</v>
      </c>
      <c r="G690" t="s">
        <v>163</v>
      </c>
      <c r="H690" t="s">
        <v>3196</v>
      </c>
      <c r="I690" t="s">
        <v>3863</v>
      </c>
      <c r="J690" t="s">
        <v>3872</v>
      </c>
    </row>
    <row r="691" spans="6:10" x14ac:dyDescent="0.3">
      <c r="F691" t="s">
        <v>163</v>
      </c>
      <c r="G691" t="s">
        <v>163</v>
      </c>
      <c r="H691" t="s">
        <v>3196</v>
      </c>
      <c r="I691" t="s">
        <v>3863</v>
      </c>
      <c r="J691" t="s">
        <v>3873</v>
      </c>
    </row>
    <row r="692" spans="6:10" x14ac:dyDescent="0.3">
      <c r="F692" t="s">
        <v>3080</v>
      </c>
      <c r="G692" t="s">
        <v>3080</v>
      </c>
      <c r="H692" t="s">
        <v>3199</v>
      </c>
      <c r="I692" t="s">
        <v>3874</v>
      </c>
      <c r="J692" t="s">
        <v>3080</v>
      </c>
    </row>
    <row r="693" spans="6:10" x14ac:dyDescent="0.3">
      <c r="F693" t="s">
        <v>3080</v>
      </c>
      <c r="G693" t="s">
        <v>3080</v>
      </c>
      <c r="H693" t="s">
        <v>3199</v>
      </c>
      <c r="I693" t="s">
        <v>3874</v>
      </c>
      <c r="J693" t="s">
        <v>3397</v>
      </c>
    </row>
    <row r="694" spans="6:10" x14ac:dyDescent="0.3">
      <c r="F694" t="s">
        <v>3080</v>
      </c>
      <c r="G694" t="s">
        <v>3080</v>
      </c>
      <c r="H694" t="s">
        <v>3199</v>
      </c>
      <c r="I694" t="s">
        <v>3874</v>
      </c>
      <c r="J694" t="s">
        <v>3875</v>
      </c>
    </row>
    <row r="695" spans="6:10" x14ac:dyDescent="0.3">
      <c r="F695" t="s">
        <v>3080</v>
      </c>
      <c r="G695" t="s">
        <v>3080</v>
      </c>
      <c r="H695" t="s">
        <v>3199</v>
      </c>
      <c r="I695" t="s">
        <v>3874</v>
      </c>
      <c r="J695" t="s">
        <v>3876</v>
      </c>
    </row>
    <row r="696" spans="6:10" x14ac:dyDescent="0.3">
      <c r="F696" t="s">
        <v>3080</v>
      </c>
      <c r="G696" t="s">
        <v>3080</v>
      </c>
      <c r="H696" t="s">
        <v>3199</v>
      </c>
      <c r="I696" t="s">
        <v>3874</v>
      </c>
      <c r="J696" t="s">
        <v>3877</v>
      </c>
    </row>
    <row r="697" spans="6:10" x14ac:dyDescent="0.3">
      <c r="F697" t="s">
        <v>3080</v>
      </c>
      <c r="G697" t="s">
        <v>3080</v>
      </c>
      <c r="H697" t="s">
        <v>3199</v>
      </c>
      <c r="I697" t="s">
        <v>3874</v>
      </c>
      <c r="J697" t="s">
        <v>3878</v>
      </c>
    </row>
    <row r="698" spans="6:10" x14ac:dyDescent="0.3">
      <c r="F698" t="s">
        <v>3080</v>
      </c>
      <c r="G698" t="s">
        <v>3080</v>
      </c>
      <c r="H698" t="s">
        <v>3199</v>
      </c>
      <c r="I698" t="s">
        <v>3874</v>
      </c>
      <c r="J698" t="s">
        <v>3879</v>
      </c>
    </row>
    <row r="699" spans="6:10" x14ac:dyDescent="0.3">
      <c r="F699" t="s">
        <v>169</v>
      </c>
      <c r="G699" t="s">
        <v>169</v>
      </c>
      <c r="H699" t="s">
        <v>169</v>
      </c>
      <c r="I699" t="s">
        <v>3880</v>
      </c>
      <c r="J699" t="s">
        <v>169</v>
      </c>
    </row>
    <row r="700" spans="6:10" x14ac:dyDescent="0.3">
      <c r="F700" t="s">
        <v>169</v>
      </c>
      <c r="G700" t="s">
        <v>169</v>
      </c>
      <c r="H700" t="s">
        <v>169</v>
      </c>
      <c r="I700" t="s">
        <v>3880</v>
      </c>
      <c r="J700" t="s">
        <v>3881</v>
      </c>
    </row>
    <row r="701" spans="6:10" x14ac:dyDescent="0.3">
      <c r="F701" t="s">
        <v>169</v>
      </c>
      <c r="G701" t="s">
        <v>169</v>
      </c>
      <c r="H701" t="s">
        <v>169</v>
      </c>
      <c r="I701" t="s">
        <v>3880</v>
      </c>
      <c r="J701" t="s">
        <v>3882</v>
      </c>
    </row>
    <row r="702" spans="6:10" x14ac:dyDescent="0.3">
      <c r="F702" t="s">
        <v>169</v>
      </c>
      <c r="G702" t="s">
        <v>169</v>
      </c>
      <c r="H702" t="s">
        <v>169</v>
      </c>
      <c r="I702" t="s">
        <v>3880</v>
      </c>
      <c r="J702" t="s">
        <v>3497</v>
      </c>
    </row>
    <row r="703" spans="6:10" x14ac:dyDescent="0.3">
      <c r="F703" t="s">
        <v>169</v>
      </c>
      <c r="G703" t="s">
        <v>169</v>
      </c>
      <c r="H703" t="s">
        <v>169</v>
      </c>
      <c r="I703" t="s">
        <v>3880</v>
      </c>
      <c r="J703" t="s">
        <v>3883</v>
      </c>
    </row>
    <row r="704" spans="6:10" x14ac:dyDescent="0.3">
      <c r="F704" t="s">
        <v>169</v>
      </c>
      <c r="G704" t="s">
        <v>169</v>
      </c>
      <c r="H704" t="s">
        <v>169</v>
      </c>
      <c r="I704" t="s">
        <v>3880</v>
      </c>
      <c r="J704" t="s">
        <v>3884</v>
      </c>
    </row>
    <row r="705" spans="6:10" x14ac:dyDescent="0.3">
      <c r="F705" t="s">
        <v>169</v>
      </c>
      <c r="G705" t="s">
        <v>169</v>
      </c>
      <c r="H705" t="s">
        <v>169</v>
      </c>
      <c r="I705" t="s">
        <v>3880</v>
      </c>
      <c r="J705" t="s">
        <v>3885</v>
      </c>
    </row>
    <row r="706" spans="6:10" x14ac:dyDescent="0.3">
      <c r="F706" t="s">
        <v>169</v>
      </c>
      <c r="G706" t="s">
        <v>169</v>
      </c>
      <c r="H706" t="s">
        <v>169</v>
      </c>
      <c r="I706" t="s">
        <v>3880</v>
      </c>
      <c r="J706" t="s">
        <v>3886</v>
      </c>
    </row>
    <row r="707" spans="6:10" x14ac:dyDescent="0.3">
      <c r="F707" t="s">
        <v>169</v>
      </c>
      <c r="G707" t="s">
        <v>169</v>
      </c>
      <c r="H707" t="s">
        <v>3202</v>
      </c>
      <c r="I707" t="s">
        <v>3202</v>
      </c>
      <c r="J707" t="s">
        <v>3202</v>
      </c>
    </row>
    <row r="708" spans="6:10" x14ac:dyDescent="0.3">
      <c r="F708" t="s">
        <v>169</v>
      </c>
      <c r="G708" t="s">
        <v>169</v>
      </c>
      <c r="H708" t="s">
        <v>3202</v>
      </c>
      <c r="I708" t="s">
        <v>3202</v>
      </c>
      <c r="J708" t="s">
        <v>3887</v>
      </c>
    </row>
    <row r="709" spans="6:10" x14ac:dyDescent="0.3">
      <c r="F709" t="s">
        <v>169</v>
      </c>
      <c r="G709" t="s">
        <v>169</v>
      </c>
      <c r="H709" t="s">
        <v>3202</v>
      </c>
      <c r="I709" t="s">
        <v>3202</v>
      </c>
      <c r="J709" t="s">
        <v>3888</v>
      </c>
    </row>
    <row r="710" spans="6:10" x14ac:dyDescent="0.3">
      <c r="F710" t="s">
        <v>169</v>
      </c>
      <c r="G710" t="s">
        <v>169</v>
      </c>
      <c r="H710" t="s">
        <v>3202</v>
      </c>
      <c r="I710" t="s">
        <v>3202</v>
      </c>
      <c r="J710" t="s">
        <v>3889</v>
      </c>
    </row>
    <row r="711" spans="6:10" x14ac:dyDescent="0.3">
      <c r="F711" t="s">
        <v>169</v>
      </c>
      <c r="G711" t="s">
        <v>169</v>
      </c>
      <c r="H711" t="s">
        <v>3202</v>
      </c>
      <c r="I711" t="s">
        <v>3202</v>
      </c>
      <c r="J711" t="s">
        <v>3890</v>
      </c>
    </row>
    <row r="712" spans="6:10" x14ac:dyDescent="0.3">
      <c r="F712" t="s">
        <v>169</v>
      </c>
      <c r="G712" t="s">
        <v>169</v>
      </c>
      <c r="H712" t="s">
        <v>3202</v>
      </c>
      <c r="I712" t="s">
        <v>3202</v>
      </c>
      <c r="J712" t="s">
        <v>3891</v>
      </c>
    </row>
    <row r="713" spans="6:10" x14ac:dyDescent="0.3">
      <c r="F713" t="s">
        <v>169</v>
      </c>
      <c r="G713" t="s">
        <v>169</v>
      </c>
      <c r="H713" t="s">
        <v>3202</v>
      </c>
      <c r="I713" t="s">
        <v>3202</v>
      </c>
      <c r="J713" t="s">
        <v>3892</v>
      </c>
    </row>
    <row r="714" spans="6:10" x14ac:dyDescent="0.3">
      <c r="F714" t="s">
        <v>169</v>
      </c>
      <c r="G714" t="s">
        <v>169</v>
      </c>
      <c r="H714" t="s">
        <v>3204</v>
      </c>
      <c r="I714" t="s">
        <v>3204</v>
      </c>
      <c r="J714" t="s">
        <v>3204</v>
      </c>
    </row>
    <row r="715" spans="6:10" x14ac:dyDescent="0.3">
      <c r="F715" t="s">
        <v>169</v>
      </c>
      <c r="G715" t="s">
        <v>169</v>
      </c>
      <c r="H715" t="s">
        <v>3204</v>
      </c>
      <c r="I715" t="s">
        <v>3204</v>
      </c>
      <c r="J715" t="s">
        <v>3893</v>
      </c>
    </row>
    <row r="716" spans="6:10" x14ac:dyDescent="0.3">
      <c r="F716" t="s">
        <v>169</v>
      </c>
      <c r="G716" t="s">
        <v>169</v>
      </c>
      <c r="H716" t="s">
        <v>3204</v>
      </c>
      <c r="I716" t="s">
        <v>3204</v>
      </c>
      <c r="J716" t="s">
        <v>3894</v>
      </c>
    </row>
    <row r="717" spans="6:10" x14ac:dyDescent="0.3">
      <c r="F717" t="s">
        <v>169</v>
      </c>
      <c r="G717" t="s">
        <v>169</v>
      </c>
      <c r="H717" t="s">
        <v>3204</v>
      </c>
      <c r="I717" t="s">
        <v>3204</v>
      </c>
      <c r="J717" t="s">
        <v>3895</v>
      </c>
    </row>
    <row r="718" spans="6:10" x14ac:dyDescent="0.3">
      <c r="F718" t="s">
        <v>169</v>
      </c>
      <c r="G718" t="s">
        <v>169</v>
      </c>
      <c r="H718" t="s">
        <v>3204</v>
      </c>
      <c r="I718" t="s">
        <v>3204</v>
      </c>
      <c r="J718" t="s">
        <v>3896</v>
      </c>
    </row>
    <row r="719" spans="6:10" x14ac:dyDescent="0.3">
      <c r="F719" t="s">
        <v>169</v>
      </c>
      <c r="G719" t="s">
        <v>169</v>
      </c>
      <c r="H719" t="s">
        <v>3204</v>
      </c>
      <c r="I719" t="s">
        <v>3204</v>
      </c>
      <c r="J719" t="s">
        <v>3897</v>
      </c>
    </row>
    <row r="720" spans="6:10" x14ac:dyDescent="0.3">
      <c r="F720" t="s">
        <v>169</v>
      </c>
      <c r="G720" t="s">
        <v>169</v>
      </c>
      <c r="H720" t="s">
        <v>3204</v>
      </c>
      <c r="I720" t="s">
        <v>3204</v>
      </c>
      <c r="J720" t="s">
        <v>3898</v>
      </c>
    </row>
    <row r="721" spans="6:10" x14ac:dyDescent="0.3">
      <c r="F721" t="s">
        <v>169</v>
      </c>
      <c r="G721" t="s">
        <v>169</v>
      </c>
      <c r="H721" t="s">
        <v>3204</v>
      </c>
      <c r="I721" t="s">
        <v>3204</v>
      </c>
      <c r="J721" t="s">
        <v>3899</v>
      </c>
    </row>
    <row r="722" spans="6:10" x14ac:dyDescent="0.3">
      <c r="F722" t="s">
        <v>169</v>
      </c>
      <c r="G722" t="s">
        <v>169</v>
      </c>
      <c r="H722" t="s">
        <v>3204</v>
      </c>
      <c r="I722" t="s">
        <v>3204</v>
      </c>
      <c r="J722" t="s">
        <v>3900</v>
      </c>
    </row>
    <row r="723" spans="6:10" x14ac:dyDescent="0.3">
      <c r="F723" t="s">
        <v>169</v>
      </c>
      <c r="G723" t="s">
        <v>169</v>
      </c>
      <c r="H723" t="s">
        <v>3206</v>
      </c>
      <c r="I723" t="s">
        <v>3206</v>
      </c>
      <c r="J723" t="s">
        <v>3206</v>
      </c>
    </row>
    <row r="724" spans="6:10" x14ac:dyDescent="0.3">
      <c r="F724" t="s">
        <v>169</v>
      </c>
      <c r="G724" t="s">
        <v>169</v>
      </c>
      <c r="H724" t="s">
        <v>3206</v>
      </c>
      <c r="I724" t="s">
        <v>3206</v>
      </c>
      <c r="J724" t="s">
        <v>3901</v>
      </c>
    </row>
    <row r="725" spans="6:10" x14ac:dyDescent="0.3">
      <c r="F725" t="s">
        <v>169</v>
      </c>
      <c r="G725" t="s">
        <v>169</v>
      </c>
      <c r="H725" t="s">
        <v>3206</v>
      </c>
      <c r="I725" t="s">
        <v>3206</v>
      </c>
      <c r="J725" t="s">
        <v>3902</v>
      </c>
    </row>
    <row r="726" spans="6:10" x14ac:dyDescent="0.3">
      <c r="F726" t="s">
        <v>169</v>
      </c>
      <c r="G726" t="s">
        <v>169</v>
      </c>
      <c r="H726" t="s">
        <v>3206</v>
      </c>
      <c r="I726" t="s">
        <v>3206</v>
      </c>
      <c r="J726" t="s">
        <v>3903</v>
      </c>
    </row>
    <row r="727" spans="6:10" x14ac:dyDescent="0.3">
      <c r="F727" t="s">
        <v>169</v>
      </c>
      <c r="G727" t="s">
        <v>169</v>
      </c>
      <c r="H727" t="s">
        <v>3206</v>
      </c>
      <c r="I727" t="s">
        <v>3206</v>
      </c>
      <c r="J727" t="s">
        <v>3904</v>
      </c>
    </row>
    <row r="728" spans="6:10" x14ac:dyDescent="0.3">
      <c r="F728" t="s">
        <v>169</v>
      </c>
      <c r="G728" t="s">
        <v>169</v>
      </c>
      <c r="H728" t="s">
        <v>3206</v>
      </c>
      <c r="I728" t="s">
        <v>3206</v>
      </c>
      <c r="J728" t="s">
        <v>3905</v>
      </c>
    </row>
    <row r="729" spans="6:10" x14ac:dyDescent="0.3">
      <c r="F729" t="s">
        <v>169</v>
      </c>
      <c r="G729" t="s">
        <v>169</v>
      </c>
      <c r="H729" t="s">
        <v>3206</v>
      </c>
      <c r="I729" t="s">
        <v>3206</v>
      </c>
      <c r="J729" t="s">
        <v>3906</v>
      </c>
    </row>
    <row r="730" spans="6:10" x14ac:dyDescent="0.3">
      <c r="F730" t="s">
        <v>169</v>
      </c>
      <c r="G730" t="s">
        <v>169</v>
      </c>
      <c r="H730" t="s">
        <v>3206</v>
      </c>
      <c r="I730" t="s">
        <v>3206</v>
      </c>
      <c r="J730" t="s">
        <v>3907</v>
      </c>
    </row>
    <row r="731" spans="6:10" x14ac:dyDescent="0.3">
      <c r="F731" t="s">
        <v>169</v>
      </c>
      <c r="G731" t="s">
        <v>169</v>
      </c>
      <c r="H731" t="s">
        <v>3208</v>
      </c>
      <c r="I731" t="s">
        <v>3208</v>
      </c>
      <c r="J731" t="s">
        <v>3908</v>
      </c>
    </row>
    <row r="732" spans="6:10" x14ac:dyDescent="0.3">
      <c r="F732" t="s">
        <v>169</v>
      </c>
      <c r="G732" t="s">
        <v>169</v>
      </c>
      <c r="H732" t="s">
        <v>3208</v>
      </c>
      <c r="I732" t="s">
        <v>3208</v>
      </c>
      <c r="J732" t="s">
        <v>3909</v>
      </c>
    </row>
    <row r="733" spans="6:10" x14ac:dyDescent="0.3">
      <c r="F733" t="s">
        <v>169</v>
      </c>
      <c r="G733" t="s">
        <v>169</v>
      </c>
      <c r="H733" t="s">
        <v>3208</v>
      </c>
      <c r="I733" t="s">
        <v>3208</v>
      </c>
      <c r="J733" t="s">
        <v>3910</v>
      </c>
    </row>
    <row r="734" spans="6:10" x14ac:dyDescent="0.3">
      <c r="F734" t="s">
        <v>169</v>
      </c>
      <c r="G734" t="s">
        <v>169</v>
      </c>
      <c r="H734" t="s">
        <v>3208</v>
      </c>
      <c r="I734" t="s">
        <v>3208</v>
      </c>
      <c r="J734" t="s">
        <v>3911</v>
      </c>
    </row>
    <row r="735" spans="6:10" x14ac:dyDescent="0.3">
      <c r="F735" t="s">
        <v>169</v>
      </c>
      <c r="G735" t="s">
        <v>169</v>
      </c>
      <c r="H735" t="s">
        <v>3208</v>
      </c>
      <c r="I735" t="s">
        <v>3208</v>
      </c>
      <c r="J735" t="s">
        <v>3912</v>
      </c>
    </row>
    <row r="736" spans="6:10" x14ac:dyDescent="0.3">
      <c r="F736" t="s">
        <v>169</v>
      </c>
      <c r="G736" t="s">
        <v>169</v>
      </c>
      <c r="H736" t="s">
        <v>3208</v>
      </c>
      <c r="I736" t="s">
        <v>3208</v>
      </c>
      <c r="J736" t="s">
        <v>3651</v>
      </c>
    </row>
    <row r="737" spans="6:10" x14ac:dyDescent="0.3">
      <c r="F737" t="s">
        <v>169</v>
      </c>
      <c r="G737" t="s">
        <v>169</v>
      </c>
      <c r="H737" t="s">
        <v>3208</v>
      </c>
      <c r="I737" t="s">
        <v>3208</v>
      </c>
      <c r="J737" t="s">
        <v>3913</v>
      </c>
    </row>
    <row r="738" spans="6:10" x14ac:dyDescent="0.3">
      <c r="F738" t="s">
        <v>169</v>
      </c>
      <c r="G738" t="s">
        <v>169</v>
      </c>
      <c r="H738" t="s">
        <v>3208</v>
      </c>
      <c r="I738" t="s">
        <v>3208</v>
      </c>
      <c r="J738" t="s">
        <v>3914</v>
      </c>
    </row>
    <row r="739" spans="6:10" x14ac:dyDescent="0.3">
      <c r="F739" t="s">
        <v>169</v>
      </c>
      <c r="G739" t="s">
        <v>169</v>
      </c>
      <c r="H739" t="s">
        <v>3210</v>
      </c>
      <c r="I739" t="s">
        <v>3210</v>
      </c>
      <c r="J739" t="s">
        <v>3915</v>
      </c>
    </row>
    <row r="740" spans="6:10" x14ac:dyDescent="0.3">
      <c r="F740" t="s">
        <v>169</v>
      </c>
      <c r="G740" t="s">
        <v>169</v>
      </c>
      <c r="H740" t="s">
        <v>3210</v>
      </c>
      <c r="I740" t="s">
        <v>3210</v>
      </c>
      <c r="J740" t="s">
        <v>3916</v>
      </c>
    </row>
    <row r="741" spans="6:10" x14ac:dyDescent="0.3">
      <c r="F741" t="s">
        <v>169</v>
      </c>
      <c r="G741" t="s">
        <v>169</v>
      </c>
      <c r="H741" t="s">
        <v>3210</v>
      </c>
      <c r="I741" t="s">
        <v>3210</v>
      </c>
      <c r="J741" t="s">
        <v>3917</v>
      </c>
    </row>
    <row r="742" spans="6:10" x14ac:dyDescent="0.3">
      <c r="F742" t="s">
        <v>169</v>
      </c>
      <c r="G742" t="s">
        <v>169</v>
      </c>
      <c r="H742" t="s">
        <v>3210</v>
      </c>
      <c r="I742" t="s">
        <v>3210</v>
      </c>
      <c r="J742" t="s">
        <v>3918</v>
      </c>
    </row>
    <row r="743" spans="6:10" x14ac:dyDescent="0.3">
      <c r="F743" t="s">
        <v>169</v>
      </c>
      <c r="G743" t="s">
        <v>169</v>
      </c>
      <c r="H743" t="s">
        <v>3210</v>
      </c>
      <c r="I743" t="s">
        <v>3210</v>
      </c>
      <c r="J743" t="s">
        <v>3919</v>
      </c>
    </row>
    <row r="744" spans="6:10" x14ac:dyDescent="0.3">
      <c r="F744" t="s">
        <v>169</v>
      </c>
      <c r="G744" t="s">
        <v>169</v>
      </c>
      <c r="H744" t="s">
        <v>3210</v>
      </c>
      <c r="I744" t="s">
        <v>3210</v>
      </c>
      <c r="J744" t="s">
        <v>3194</v>
      </c>
    </row>
    <row r="745" spans="6:10" x14ac:dyDescent="0.3">
      <c r="F745" t="s">
        <v>169</v>
      </c>
      <c r="G745" t="s">
        <v>169</v>
      </c>
      <c r="H745" t="s">
        <v>3210</v>
      </c>
      <c r="I745" t="s">
        <v>3210</v>
      </c>
      <c r="J745" t="s">
        <v>3433</v>
      </c>
    </row>
    <row r="746" spans="6:10" x14ac:dyDescent="0.3">
      <c r="F746" t="s">
        <v>169</v>
      </c>
      <c r="G746" t="s">
        <v>169</v>
      </c>
      <c r="H746" t="s">
        <v>3210</v>
      </c>
      <c r="I746" t="s">
        <v>3210</v>
      </c>
      <c r="J746" t="s">
        <v>3920</v>
      </c>
    </row>
    <row r="747" spans="6:10" x14ac:dyDescent="0.3">
      <c r="F747" t="s">
        <v>169</v>
      </c>
      <c r="G747" t="s">
        <v>169</v>
      </c>
      <c r="H747" t="s">
        <v>3212</v>
      </c>
      <c r="I747" t="s">
        <v>3212</v>
      </c>
      <c r="J747" t="s">
        <v>3819</v>
      </c>
    </row>
    <row r="748" spans="6:10" x14ac:dyDescent="0.3">
      <c r="F748" t="s">
        <v>169</v>
      </c>
      <c r="G748" t="s">
        <v>169</v>
      </c>
      <c r="H748" t="s">
        <v>3212</v>
      </c>
      <c r="I748" t="s">
        <v>3212</v>
      </c>
      <c r="J748" t="s">
        <v>3921</v>
      </c>
    </row>
    <row r="749" spans="6:10" x14ac:dyDescent="0.3">
      <c r="F749" t="s">
        <v>169</v>
      </c>
      <c r="G749" t="s">
        <v>169</v>
      </c>
      <c r="H749" t="s">
        <v>3212</v>
      </c>
      <c r="I749" t="s">
        <v>3212</v>
      </c>
      <c r="J749" t="s">
        <v>3922</v>
      </c>
    </row>
    <row r="750" spans="6:10" x14ac:dyDescent="0.3">
      <c r="F750" t="s">
        <v>169</v>
      </c>
      <c r="G750" t="s">
        <v>169</v>
      </c>
      <c r="H750" t="s">
        <v>3212</v>
      </c>
      <c r="I750" t="s">
        <v>3212</v>
      </c>
      <c r="J750" t="s">
        <v>3923</v>
      </c>
    </row>
    <row r="751" spans="6:10" x14ac:dyDescent="0.3">
      <c r="F751" t="s">
        <v>169</v>
      </c>
      <c r="G751" t="s">
        <v>169</v>
      </c>
      <c r="H751" t="s">
        <v>3212</v>
      </c>
      <c r="I751" t="s">
        <v>3212</v>
      </c>
      <c r="J751" t="s">
        <v>3924</v>
      </c>
    </row>
    <row r="752" spans="6:10" x14ac:dyDescent="0.3">
      <c r="F752" t="s">
        <v>169</v>
      </c>
      <c r="G752" t="s">
        <v>169</v>
      </c>
      <c r="H752" t="s">
        <v>3212</v>
      </c>
      <c r="I752" t="s">
        <v>3212</v>
      </c>
      <c r="J752" t="s">
        <v>3925</v>
      </c>
    </row>
    <row r="753" spans="6:10" x14ac:dyDescent="0.3">
      <c r="F753" t="s">
        <v>169</v>
      </c>
      <c r="G753" t="s">
        <v>169</v>
      </c>
      <c r="H753" t="s">
        <v>3212</v>
      </c>
      <c r="I753" t="s">
        <v>3212</v>
      </c>
      <c r="J753" t="s">
        <v>3926</v>
      </c>
    </row>
    <row r="754" spans="6:10" x14ac:dyDescent="0.3">
      <c r="F754" t="s">
        <v>169</v>
      </c>
      <c r="G754" t="s">
        <v>169</v>
      </c>
      <c r="H754" t="s">
        <v>3212</v>
      </c>
      <c r="I754" t="s">
        <v>3212</v>
      </c>
      <c r="J754" t="s">
        <v>3927</v>
      </c>
    </row>
    <row r="755" spans="6:10" x14ac:dyDescent="0.3">
      <c r="F755" t="s">
        <v>169</v>
      </c>
      <c r="G755" t="s">
        <v>169</v>
      </c>
      <c r="H755" t="s">
        <v>3214</v>
      </c>
      <c r="I755" t="s">
        <v>3214</v>
      </c>
      <c r="J755" t="s">
        <v>3214</v>
      </c>
    </row>
    <row r="756" spans="6:10" x14ac:dyDescent="0.3">
      <c r="F756" t="s">
        <v>169</v>
      </c>
      <c r="G756" t="s">
        <v>169</v>
      </c>
      <c r="H756" t="s">
        <v>3214</v>
      </c>
      <c r="I756" t="s">
        <v>3214</v>
      </c>
      <c r="J756" t="s">
        <v>3928</v>
      </c>
    </row>
    <row r="757" spans="6:10" x14ac:dyDescent="0.3">
      <c r="F757" t="s">
        <v>169</v>
      </c>
      <c r="G757" t="s">
        <v>169</v>
      </c>
      <c r="H757" t="s">
        <v>3214</v>
      </c>
      <c r="I757" t="s">
        <v>3214</v>
      </c>
      <c r="J757" t="s">
        <v>3620</v>
      </c>
    </row>
    <row r="758" spans="6:10" x14ac:dyDescent="0.3">
      <c r="F758" t="s">
        <v>169</v>
      </c>
      <c r="G758" t="s">
        <v>169</v>
      </c>
      <c r="H758" t="s">
        <v>3214</v>
      </c>
      <c r="I758" t="s">
        <v>3214</v>
      </c>
      <c r="J758" t="s">
        <v>3929</v>
      </c>
    </row>
    <row r="759" spans="6:10" x14ac:dyDescent="0.3">
      <c r="F759" t="s">
        <v>169</v>
      </c>
      <c r="G759" t="s">
        <v>169</v>
      </c>
      <c r="H759" t="s">
        <v>3214</v>
      </c>
      <c r="I759" t="s">
        <v>3214</v>
      </c>
      <c r="J759" t="s">
        <v>3930</v>
      </c>
    </row>
    <row r="760" spans="6:10" x14ac:dyDescent="0.3">
      <c r="F760" t="s">
        <v>169</v>
      </c>
      <c r="G760" t="s">
        <v>169</v>
      </c>
      <c r="H760" t="s">
        <v>3214</v>
      </c>
      <c r="I760" t="s">
        <v>3214</v>
      </c>
      <c r="J760" t="s">
        <v>3931</v>
      </c>
    </row>
    <row r="761" spans="6:10" x14ac:dyDescent="0.3">
      <c r="F761" t="s">
        <v>169</v>
      </c>
      <c r="G761" t="s">
        <v>169</v>
      </c>
      <c r="H761" t="s">
        <v>3214</v>
      </c>
      <c r="I761" t="s">
        <v>3214</v>
      </c>
      <c r="J761" t="s">
        <v>3932</v>
      </c>
    </row>
    <row r="762" spans="6:10" x14ac:dyDescent="0.3">
      <c r="F762" t="s">
        <v>169</v>
      </c>
      <c r="G762" t="s">
        <v>169</v>
      </c>
      <c r="H762" t="s">
        <v>3214</v>
      </c>
      <c r="I762" t="s">
        <v>3214</v>
      </c>
      <c r="J762" t="s">
        <v>3933</v>
      </c>
    </row>
    <row r="763" spans="6:10" x14ac:dyDescent="0.3">
      <c r="F763" t="s">
        <v>169</v>
      </c>
      <c r="G763" t="s">
        <v>169</v>
      </c>
      <c r="H763" t="s">
        <v>3216</v>
      </c>
      <c r="I763" t="s">
        <v>3934</v>
      </c>
      <c r="J763" t="s">
        <v>3935</v>
      </c>
    </row>
    <row r="764" spans="6:10" x14ac:dyDescent="0.3">
      <c r="F764" t="s">
        <v>169</v>
      </c>
      <c r="G764" t="s">
        <v>169</v>
      </c>
      <c r="H764" t="s">
        <v>3216</v>
      </c>
      <c r="I764" t="s">
        <v>3934</v>
      </c>
      <c r="J764" t="s">
        <v>3936</v>
      </c>
    </row>
    <row r="765" spans="6:10" x14ac:dyDescent="0.3">
      <c r="F765" t="s">
        <v>169</v>
      </c>
      <c r="G765" t="s">
        <v>169</v>
      </c>
      <c r="H765" t="s">
        <v>3216</v>
      </c>
      <c r="I765" t="s">
        <v>3934</v>
      </c>
      <c r="J765" t="s">
        <v>3937</v>
      </c>
    </row>
    <row r="766" spans="6:10" x14ac:dyDescent="0.3">
      <c r="F766" t="s">
        <v>169</v>
      </c>
      <c r="G766" t="s">
        <v>169</v>
      </c>
      <c r="H766" t="s">
        <v>3216</v>
      </c>
      <c r="I766" t="s">
        <v>3934</v>
      </c>
      <c r="J766" t="s">
        <v>3938</v>
      </c>
    </row>
    <row r="767" spans="6:10" x14ac:dyDescent="0.3">
      <c r="F767" t="s">
        <v>169</v>
      </c>
      <c r="G767" t="s">
        <v>169</v>
      </c>
      <c r="H767" t="s">
        <v>3216</v>
      </c>
      <c r="I767" t="s">
        <v>3934</v>
      </c>
      <c r="J767" t="s">
        <v>3535</v>
      </c>
    </row>
    <row r="768" spans="6:10" x14ac:dyDescent="0.3">
      <c r="F768" t="s">
        <v>169</v>
      </c>
      <c r="G768" t="s">
        <v>169</v>
      </c>
      <c r="H768" t="s">
        <v>3216</v>
      </c>
      <c r="I768" t="s">
        <v>3934</v>
      </c>
      <c r="J768" t="s">
        <v>3939</v>
      </c>
    </row>
    <row r="769" spans="6:10" x14ac:dyDescent="0.3">
      <c r="F769" t="s">
        <v>169</v>
      </c>
      <c r="G769" t="s">
        <v>169</v>
      </c>
      <c r="H769" t="s">
        <v>3216</v>
      </c>
      <c r="I769" t="s">
        <v>3934</v>
      </c>
      <c r="J769" t="s">
        <v>3940</v>
      </c>
    </row>
    <row r="770" spans="6:10" x14ac:dyDescent="0.3">
      <c r="F770" t="s">
        <v>169</v>
      </c>
      <c r="G770" t="s">
        <v>169</v>
      </c>
      <c r="H770" t="s">
        <v>3216</v>
      </c>
      <c r="I770" t="s">
        <v>3934</v>
      </c>
      <c r="J770" t="s">
        <v>3941</v>
      </c>
    </row>
    <row r="771" spans="6:10" x14ac:dyDescent="0.3">
      <c r="F771" t="s">
        <v>169</v>
      </c>
      <c r="G771" t="s">
        <v>169</v>
      </c>
      <c r="H771" t="s">
        <v>3216</v>
      </c>
      <c r="I771" t="s">
        <v>3934</v>
      </c>
      <c r="J771" t="s">
        <v>3552</v>
      </c>
    </row>
    <row r="772" spans="6:10" x14ac:dyDescent="0.3">
      <c r="F772" t="s">
        <v>169</v>
      </c>
      <c r="G772" t="s">
        <v>169</v>
      </c>
      <c r="H772" t="s">
        <v>3216</v>
      </c>
      <c r="I772" t="s">
        <v>3934</v>
      </c>
      <c r="J772" t="s">
        <v>3942</v>
      </c>
    </row>
    <row r="773" spans="6:10" x14ac:dyDescent="0.3">
      <c r="F773" t="s">
        <v>169</v>
      </c>
      <c r="G773" t="s">
        <v>169</v>
      </c>
      <c r="H773" t="s">
        <v>3216</v>
      </c>
      <c r="I773" t="s">
        <v>3934</v>
      </c>
      <c r="J773" t="s">
        <v>3943</v>
      </c>
    </row>
    <row r="774" spans="6:10" x14ac:dyDescent="0.3">
      <c r="F774" t="s">
        <v>169</v>
      </c>
      <c r="G774" t="s">
        <v>169</v>
      </c>
      <c r="H774" t="s">
        <v>3216</v>
      </c>
      <c r="I774" t="s">
        <v>3934</v>
      </c>
      <c r="J774" t="s">
        <v>3944</v>
      </c>
    </row>
    <row r="775" spans="6:10" x14ac:dyDescent="0.3">
      <c r="F775" t="s">
        <v>169</v>
      </c>
      <c r="G775" t="s">
        <v>169</v>
      </c>
      <c r="H775" t="s">
        <v>3216</v>
      </c>
      <c r="I775" t="s">
        <v>3934</v>
      </c>
      <c r="J775" t="s">
        <v>3945</v>
      </c>
    </row>
    <row r="776" spans="6:10" x14ac:dyDescent="0.3">
      <c r="F776" t="s">
        <v>169</v>
      </c>
      <c r="G776" t="s">
        <v>169</v>
      </c>
      <c r="H776" t="s">
        <v>3216</v>
      </c>
      <c r="I776" t="s">
        <v>3934</v>
      </c>
      <c r="J776" t="s">
        <v>3946</v>
      </c>
    </row>
    <row r="777" spans="6:10" x14ac:dyDescent="0.3">
      <c r="F777" t="s">
        <v>169</v>
      </c>
      <c r="G777" t="s">
        <v>169</v>
      </c>
      <c r="H777" t="s">
        <v>3218</v>
      </c>
      <c r="I777" t="s">
        <v>3218</v>
      </c>
      <c r="J777" t="s">
        <v>3218</v>
      </c>
    </row>
    <row r="778" spans="6:10" x14ac:dyDescent="0.3">
      <c r="F778" t="s">
        <v>169</v>
      </c>
      <c r="G778" t="s">
        <v>169</v>
      </c>
      <c r="H778" t="s">
        <v>3218</v>
      </c>
      <c r="I778" t="s">
        <v>3218</v>
      </c>
      <c r="J778" t="s">
        <v>3947</v>
      </c>
    </row>
    <row r="779" spans="6:10" x14ac:dyDescent="0.3">
      <c r="F779" t="s">
        <v>169</v>
      </c>
      <c r="G779" t="s">
        <v>169</v>
      </c>
      <c r="H779" t="s">
        <v>3218</v>
      </c>
      <c r="I779" t="s">
        <v>3218</v>
      </c>
      <c r="J779" t="s">
        <v>3948</v>
      </c>
    </row>
    <row r="780" spans="6:10" x14ac:dyDescent="0.3">
      <c r="F780" t="s">
        <v>169</v>
      </c>
      <c r="G780" t="s">
        <v>169</v>
      </c>
      <c r="H780" t="s">
        <v>3218</v>
      </c>
      <c r="I780" t="s">
        <v>3218</v>
      </c>
      <c r="J780" t="s">
        <v>3949</v>
      </c>
    </row>
    <row r="781" spans="6:10" x14ac:dyDescent="0.3">
      <c r="F781" t="s">
        <v>169</v>
      </c>
      <c r="G781" t="s">
        <v>169</v>
      </c>
      <c r="H781" t="s">
        <v>3218</v>
      </c>
      <c r="I781" t="s">
        <v>3218</v>
      </c>
      <c r="J781" t="s">
        <v>3950</v>
      </c>
    </row>
    <row r="782" spans="6:10" x14ac:dyDescent="0.3">
      <c r="F782" t="s">
        <v>169</v>
      </c>
      <c r="G782" t="s">
        <v>169</v>
      </c>
      <c r="H782" t="s">
        <v>3218</v>
      </c>
      <c r="I782" t="s">
        <v>3218</v>
      </c>
      <c r="J782" t="s">
        <v>3951</v>
      </c>
    </row>
    <row r="783" spans="6:10" x14ac:dyDescent="0.3">
      <c r="F783" t="s">
        <v>169</v>
      </c>
      <c r="G783" t="s">
        <v>169</v>
      </c>
      <c r="H783" t="s">
        <v>3218</v>
      </c>
      <c r="I783" t="s">
        <v>3218</v>
      </c>
      <c r="J783" t="s">
        <v>3952</v>
      </c>
    </row>
    <row r="784" spans="6:10" x14ac:dyDescent="0.3">
      <c r="F784" t="s">
        <v>169</v>
      </c>
      <c r="G784" t="s">
        <v>169</v>
      </c>
      <c r="H784" t="s">
        <v>3218</v>
      </c>
      <c r="I784" t="s">
        <v>3218</v>
      </c>
      <c r="J784" t="s">
        <v>3953</v>
      </c>
    </row>
    <row r="785" spans="6:10" x14ac:dyDescent="0.3">
      <c r="F785" t="s">
        <v>169</v>
      </c>
      <c r="G785" t="s">
        <v>169</v>
      </c>
      <c r="H785" t="s">
        <v>3218</v>
      </c>
      <c r="I785" t="s">
        <v>3218</v>
      </c>
      <c r="J785" t="s">
        <v>3954</v>
      </c>
    </row>
    <row r="786" spans="6:10" x14ac:dyDescent="0.3">
      <c r="F786" t="s">
        <v>169</v>
      </c>
      <c r="G786" t="s">
        <v>169</v>
      </c>
      <c r="H786" t="s">
        <v>3220</v>
      </c>
      <c r="I786" t="s">
        <v>3220</v>
      </c>
      <c r="J786" t="s">
        <v>3220</v>
      </c>
    </row>
    <row r="787" spans="6:10" x14ac:dyDescent="0.3">
      <c r="F787" t="s">
        <v>169</v>
      </c>
      <c r="G787" t="s">
        <v>169</v>
      </c>
      <c r="H787" t="s">
        <v>3220</v>
      </c>
      <c r="I787" t="s">
        <v>3220</v>
      </c>
      <c r="J787" t="s">
        <v>3955</v>
      </c>
    </row>
    <row r="788" spans="6:10" x14ac:dyDescent="0.3">
      <c r="F788" t="s">
        <v>169</v>
      </c>
      <c r="G788" t="s">
        <v>169</v>
      </c>
      <c r="H788" t="s">
        <v>3220</v>
      </c>
      <c r="I788" t="s">
        <v>3220</v>
      </c>
      <c r="J788" t="s">
        <v>3956</v>
      </c>
    </row>
    <row r="789" spans="6:10" x14ac:dyDescent="0.3">
      <c r="F789" t="s">
        <v>169</v>
      </c>
      <c r="G789" t="s">
        <v>169</v>
      </c>
      <c r="H789" t="s">
        <v>3220</v>
      </c>
      <c r="I789" t="s">
        <v>3220</v>
      </c>
      <c r="J789" t="s">
        <v>3957</v>
      </c>
    </row>
    <row r="790" spans="6:10" x14ac:dyDescent="0.3">
      <c r="F790" t="s">
        <v>169</v>
      </c>
      <c r="G790" t="s">
        <v>169</v>
      </c>
      <c r="H790" t="s">
        <v>3220</v>
      </c>
      <c r="I790" t="s">
        <v>3220</v>
      </c>
      <c r="J790" t="s">
        <v>3958</v>
      </c>
    </row>
    <row r="791" spans="6:10" x14ac:dyDescent="0.3">
      <c r="F791" t="s">
        <v>169</v>
      </c>
      <c r="G791" t="s">
        <v>169</v>
      </c>
      <c r="H791" t="s">
        <v>3220</v>
      </c>
      <c r="I791" t="s">
        <v>3220</v>
      </c>
      <c r="J791" t="s">
        <v>3959</v>
      </c>
    </row>
    <row r="792" spans="6:10" x14ac:dyDescent="0.3">
      <c r="F792" t="s">
        <v>169</v>
      </c>
      <c r="G792" t="s">
        <v>169</v>
      </c>
      <c r="H792" t="s">
        <v>3222</v>
      </c>
      <c r="I792" t="s">
        <v>3222</v>
      </c>
      <c r="J792" t="s">
        <v>3960</v>
      </c>
    </row>
    <row r="793" spans="6:10" x14ac:dyDescent="0.3">
      <c r="F793" t="s">
        <v>169</v>
      </c>
      <c r="G793" t="s">
        <v>169</v>
      </c>
      <c r="H793" t="s">
        <v>3222</v>
      </c>
      <c r="I793" t="s">
        <v>3222</v>
      </c>
      <c r="J793" t="s">
        <v>3961</v>
      </c>
    </row>
    <row r="794" spans="6:10" x14ac:dyDescent="0.3">
      <c r="F794" t="s">
        <v>169</v>
      </c>
      <c r="G794" t="s">
        <v>169</v>
      </c>
      <c r="H794" t="s">
        <v>3222</v>
      </c>
      <c r="I794" t="s">
        <v>3222</v>
      </c>
      <c r="J794" t="s">
        <v>3962</v>
      </c>
    </row>
    <row r="795" spans="6:10" x14ac:dyDescent="0.3">
      <c r="F795" t="s">
        <v>169</v>
      </c>
      <c r="G795" t="s">
        <v>169</v>
      </c>
      <c r="H795" t="s">
        <v>3222</v>
      </c>
      <c r="I795" t="s">
        <v>3222</v>
      </c>
      <c r="J795" t="s">
        <v>3963</v>
      </c>
    </row>
    <row r="796" spans="6:10" x14ac:dyDescent="0.3">
      <c r="F796" t="s">
        <v>169</v>
      </c>
      <c r="G796" t="s">
        <v>169</v>
      </c>
      <c r="H796" t="s">
        <v>3222</v>
      </c>
      <c r="I796" t="s">
        <v>3222</v>
      </c>
      <c r="J796" t="s">
        <v>3964</v>
      </c>
    </row>
    <row r="797" spans="6:10" x14ac:dyDescent="0.3">
      <c r="F797" t="s">
        <v>169</v>
      </c>
      <c r="G797" t="s">
        <v>169</v>
      </c>
      <c r="H797" t="s">
        <v>3222</v>
      </c>
      <c r="I797" t="s">
        <v>3222</v>
      </c>
      <c r="J797" t="s">
        <v>3965</v>
      </c>
    </row>
    <row r="798" spans="6:10" x14ac:dyDescent="0.3">
      <c r="F798" t="s">
        <v>169</v>
      </c>
      <c r="G798" t="s">
        <v>169</v>
      </c>
      <c r="H798" t="s">
        <v>3222</v>
      </c>
      <c r="I798" t="s">
        <v>3222</v>
      </c>
      <c r="J798" t="s">
        <v>3966</v>
      </c>
    </row>
    <row r="799" spans="6:10" x14ac:dyDescent="0.3">
      <c r="F799" t="s">
        <v>169</v>
      </c>
      <c r="G799" t="s">
        <v>169</v>
      </c>
      <c r="H799" t="s">
        <v>3222</v>
      </c>
      <c r="I799" t="s">
        <v>3222</v>
      </c>
      <c r="J799" t="s">
        <v>3518</v>
      </c>
    </row>
    <row r="800" spans="6:10" x14ac:dyDescent="0.3">
      <c r="F800" t="s">
        <v>169</v>
      </c>
      <c r="G800" t="s">
        <v>169</v>
      </c>
      <c r="H800" t="s">
        <v>3222</v>
      </c>
      <c r="I800" t="s">
        <v>3222</v>
      </c>
      <c r="J800" t="s">
        <v>3967</v>
      </c>
    </row>
    <row r="801" spans="6:10" x14ac:dyDescent="0.3">
      <c r="F801" t="s">
        <v>169</v>
      </c>
      <c r="G801" t="s">
        <v>169</v>
      </c>
      <c r="H801" t="s">
        <v>3222</v>
      </c>
      <c r="I801" t="s">
        <v>3222</v>
      </c>
      <c r="J801" t="s">
        <v>3968</v>
      </c>
    </row>
    <row r="802" spans="6:10" x14ac:dyDescent="0.3">
      <c r="F802" t="s">
        <v>169</v>
      </c>
      <c r="G802" t="s">
        <v>169</v>
      </c>
      <c r="H802" t="s">
        <v>3222</v>
      </c>
      <c r="I802" t="s">
        <v>3222</v>
      </c>
      <c r="J802" t="s">
        <v>3508</v>
      </c>
    </row>
    <row r="803" spans="6:10" x14ac:dyDescent="0.3">
      <c r="F803" t="s">
        <v>169</v>
      </c>
      <c r="G803" t="s">
        <v>169</v>
      </c>
      <c r="H803" t="s">
        <v>3222</v>
      </c>
      <c r="I803" t="s">
        <v>3222</v>
      </c>
      <c r="J803" t="s">
        <v>3969</v>
      </c>
    </row>
    <row r="804" spans="6:10" x14ac:dyDescent="0.3">
      <c r="F804" t="s">
        <v>169</v>
      </c>
      <c r="G804" t="s">
        <v>169</v>
      </c>
      <c r="H804" t="s">
        <v>3224</v>
      </c>
      <c r="I804" t="s">
        <v>3224</v>
      </c>
      <c r="J804" t="s">
        <v>3224</v>
      </c>
    </row>
    <row r="805" spans="6:10" x14ac:dyDescent="0.3">
      <c r="F805" t="s">
        <v>169</v>
      </c>
      <c r="G805" t="s">
        <v>169</v>
      </c>
      <c r="H805" t="s">
        <v>3224</v>
      </c>
      <c r="I805" t="s">
        <v>3224</v>
      </c>
      <c r="J805" t="s">
        <v>3970</v>
      </c>
    </row>
    <row r="806" spans="6:10" x14ac:dyDescent="0.3">
      <c r="F806" t="s">
        <v>169</v>
      </c>
      <c r="G806" t="s">
        <v>169</v>
      </c>
      <c r="H806" t="s">
        <v>3224</v>
      </c>
      <c r="I806" t="s">
        <v>3224</v>
      </c>
      <c r="J806" t="s">
        <v>3466</v>
      </c>
    </row>
    <row r="807" spans="6:10" x14ac:dyDescent="0.3">
      <c r="F807" t="s">
        <v>169</v>
      </c>
      <c r="G807" t="s">
        <v>169</v>
      </c>
      <c r="H807" t="s">
        <v>3224</v>
      </c>
      <c r="I807" t="s">
        <v>3224</v>
      </c>
      <c r="J807" t="s">
        <v>3971</v>
      </c>
    </row>
    <row r="808" spans="6:10" x14ac:dyDescent="0.3">
      <c r="F808" t="s">
        <v>169</v>
      </c>
      <c r="G808" t="s">
        <v>169</v>
      </c>
      <c r="H808" t="s">
        <v>3224</v>
      </c>
      <c r="I808" t="s">
        <v>3224</v>
      </c>
      <c r="J808" t="s">
        <v>3972</v>
      </c>
    </row>
    <row r="809" spans="6:10" x14ac:dyDescent="0.3">
      <c r="F809" t="s">
        <v>169</v>
      </c>
      <c r="G809" t="s">
        <v>169</v>
      </c>
      <c r="H809" t="s">
        <v>3224</v>
      </c>
      <c r="I809" t="s">
        <v>3224</v>
      </c>
      <c r="J809" t="s">
        <v>3973</v>
      </c>
    </row>
    <row r="810" spans="6:10" x14ac:dyDescent="0.3">
      <c r="F810" t="s">
        <v>169</v>
      </c>
      <c r="G810" t="s">
        <v>169</v>
      </c>
      <c r="H810" t="s">
        <v>3224</v>
      </c>
      <c r="I810" t="s">
        <v>3224</v>
      </c>
      <c r="J810" t="s">
        <v>3974</v>
      </c>
    </row>
    <row r="811" spans="6:10" x14ac:dyDescent="0.3">
      <c r="F811" t="s">
        <v>155</v>
      </c>
      <c r="G811" t="s">
        <v>155</v>
      </c>
      <c r="H811" t="s">
        <v>155</v>
      </c>
      <c r="I811" t="s">
        <v>3975</v>
      </c>
      <c r="J811" t="s">
        <v>155</v>
      </c>
    </row>
    <row r="812" spans="6:10" x14ac:dyDescent="0.3">
      <c r="F812" t="s">
        <v>155</v>
      </c>
      <c r="G812" t="s">
        <v>155</v>
      </c>
      <c r="H812" t="s">
        <v>155</v>
      </c>
      <c r="I812" t="s">
        <v>3975</v>
      </c>
      <c r="J812" t="s">
        <v>3976</v>
      </c>
    </row>
    <row r="813" spans="6:10" x14ac:dyDescent="0.3">
      <c r="F813" t="s">
        <v>155</v>
      </c>
      <c r="G813" t="s">
        <v>155</v>
      </c>
      <c r="H813" t="s">
        <v>155</v>
      </c>
      <c r="I813" t="s">
        <v>3975</v>
      </c>
      <c r="J813" t="s">
        <v>3977</v>
      </c>
    </row>
    <row r="814" spans="6:10" x14ac:dyDescent="0.3">
      <c r="F814" t="s">
        <v>155</v>
      </c>
      <c r="G814" t="s">
        <v>155</v>
      </c>
      <c r="H814" t="s">
        <v>155</v>
      </c>
      <c r="I814" t="s">
        <v>3975</v>
      </c>
      <c r="J814" t="s">
        <v>3978</v>
      </c>
    </row>
    <row r="815" spans="6:10" x14ac:dyDescent="0.3">
      <c r="F815" t="s">
        <v>155</v>
      </c>
      <c r="G815" t="s">
        <v>155</v>
      </c>
      <c r="H815" t="s">
        <v>155</v>
      </c>
      <c r="I815" t="s">
        <v>3975</v>
      </c>
      <c r="J815" t="s">
        <v>3979</v>
      </c>
    </row>
    <row r="816" spans="6:10" x14ac:dyDescent="0.3">
      <c r="F816" t="s">
        <v>155</v>
      </c>
      <c r="G816" t="s">
        <v>155</v>
      </c>
      <c r="H816" t="s">
        <v>155</v>
      </c>
      <c r="I816" t="s">
        <v>3975</v>
      </c>
      <c r="J816" t="s">
        <v>3980</v>
      </c>
    </row>
    <row r="817" spans="6:10" x14ac:dyDescent="0.3">
      <c r="F817" t="s">
        <v>155</v>
      </c>
      <c r="G817" t="s">
        <v>155</v>
      </c>
      <c r="H817" t="s">
        <v>155</v>
      </c>
      <c r="I817" t="s">
        <v>3975</v>
      </c>
      <c r="J817" t="s">
        <v>3981</v>
      </c>
    </row>
    <row r="818" spans="6:10" x14ac:dyDescent="0.3">
      <c r="F818" t="s">
        <v>155</v>
      </c>
      <c r="G818" t="s">
        <v>155</v>
      </c>
      <c r="H818" t="s">
        <v>155</v>
      </c>
      <c r="I818" t="s">
        <v>3975</v>
      </c>
      <c r="J818" t="s">
        <v>3982</v>
      </c>
    </row>
    <row r="819" spans="6:10" x14ac:dyDescent="0.3">
      <c r="F819" t="s">
        <v>155</v>
      </c>
      <c r="G819" t="s">
        <v>155</v>
      </c>
      <c r="H819" t="s">
        <v>155</v>
      </c>
      <c r="I819" t="s">
        <v>3975</v>
      </c>
      <c r="J819" t="s">
        <v>3983</v>
      </c>
    </row>
    <row r="820" spans="6:10" x14ac:dyDescent="0.3">
      <c r="F820" t="s">
        <v>155</v>
      </c>
      <c r="G820" t="s">
        <v>155</v>
      </c>
      <c r="H820" t="s">
        <v>155</v>
      </c>
      <c r="I820" t="s">
        <v>3975</v>
      </c>
      <c r="J820" t="s">
        <v>3984</v>
      </c>
    </row>
    <row r="821" spans="6:10" x14ac:dyDescent="0.3">
      <c r="F821" t="s">
        <v>155</v>
      </c>
      <c r="G821" t="s">
        <v>155</v>
      </c>
      <c r="H821" t="s">
        <v>155</v>
      </c>
      <c r="I821" t="s">
        <v>3975</v>
      </c>
      <c r="J821" t="s">
        <v>3985</v>
      </c>
    </row>
    <row r="822" spans="6:10" x14ac:dyDescent="0.3">
      <c r="F822" t="s">
        <v>155</v>
      </c>
      <c r="G822" t="s">
        <v>155</v>
      </c>
      <c r="H822" t="s">
        <v>155</v>
      </c>
      <c r="I822" t="s">
        <v>3975</v>
      </c>
      <c r="J822" t="s">
        <v>3986</v>
      </c>
    </row>
    <row r="823" spans="6:10" x14ac:dyDescent="0.3">
      <c r="F823" t="s">
        <v>155</v>
      </c>
      <c r="G823" t="s">
        <v>155</v>
      </c>
      <c r="H823" t="s">
        <v>155</v>
      </c>
      <c r="I823" t="s">
        <v>3975</v>
      </c>
      <c r="J823" t="s">
        <v>3404</v>
      </c>
    </row>
    <row r="824" spans="6:10" x14ac:dyDescent="0.3">
      <c r="F824" t="s">
        <v>155</v>
      </c>
      <c r="G824" t="s">
        <v>155</v>
      </c>
      <c r="H824" t="s">
        <v>155</v>
      </c>
      <c r="I824" t="s">
        <v>3975</v>
      </c>
      <c r="J824" t="s">
        <v>3987</v>
      </c>
    </row>
    <row r="825" spans="6:10" x14ac:dyDescent="0.3">
      <c r="F825" t="s">
        <v>155</v>
      </c>
      <c r="G825" t="s">
        <v>155</v>
      </c>
      <c r="H825" t="s">
        <v>155</v>
      </c>
      <c r="I825" t="s">
        <v>3975</v>
      </c>
      <c r="J825" t="s">
        <v>3988</v>
      </c>
    </row>
    <row r="826" spans="6:10" x14ac:dyDescent="0.3">
      <c r="F826" t="s">
        <v>155</v>
      </c>
      <c r="G826" t="s">
        <v>155</v>
      </c>
      <c r="H826" t="s">
        <v>155</v>
      </c>
      <c r="I826" t="s">
        <v>3975</v>
      </c>
      <c r="J826" t="s">
        <v>3989</v>
      </c>
    </row>
    <row r="827" spans="6:10" x14ac:dyDescent="0.3">
      <c r="F827" t="s">
        <v>155</v>
      </c>
      <c r="G827" t="s">
        <v>155</v>
      </c>
      <c r="H827" t="s">
        <v>155</v>
      </c>
      <c r="I827" t="s">
        <v>3975</v>
      </c>
      <c r="J827" t="s">
        <v>3990</v>
      </c>
    </row>
    <row r="828" spans="6:10" x14ac:dyDescent="0.3">
      <c r="F828" t="s">
        <v>155</v>
      </c>
      <c r="G828" t="s">
        <v>155</v>
      </c>
      <c r="H828" t="s">
        <v>155</v>
      </c>
      <c r="I828" t="s">
        <v>3975</v>
      </c>
      <c r="J828" t="s">
        <v>3991</v>
      </c>
    </row>
    <row r="829" spans="6:10" x14ac:dyDescent="0.3">
      <c r="F829" t="s">
        <v>155</v>
      </c>
      <c r="G829" t="s">
        <v>155</v>
      </c>
      <c r="H829" t="s">
        <v>155</v>
      </c>
      <c r="I829" t="s">
        <v>3975</v>
      </c>
      <c r="J829" t="s">
        <v>3279</v>
      </c>
    </row>
    <row r="830" spans="6:10" x14ac:dyDescent="0.3">
      <c r="F830" t="s">
        <v>155</v>
      </c>
      <c r="G830" t="s">
        <v>155</v>
      </c>
      <c r="H830" t="s">
        <v>3227</v>
      </c>
      <c r="I830" t="s">
        <v>3227</v>
      </c>
      <c r="J830" t="s">
        <v>3227</v>
      </c>
    </row>
    <row r="831" spans="6:10" x14ac:dyDescent="0.3">
      <c r="F831" t="s">
        <v>155</v>
      </c>
      <c r="G831" t="s">
        <v>155</v>
      </c>
      <c r="H831" t="s">
        <v>3227</v>
      </c>
      <c r="I831" t="s">
        <v>3227</v>
      </c>
      <c r="J831" t="s">
        <v>3864</v>
      </c>
    </row>
    <row r="832" spans="6:10" x14ac:dyDescent="0.3">
      <c r="F832" t="s">
        <v>155</v>
      </c>
      <c r="G832" t="s">
        <v>155</v>
      </c>
      <c r="H832" t="s">
        <v>3227</v>
      </c>
      <c r="I832" t="s">
        <v>3227</v>
      </c>
      <c r="J832" t="s">
        <v>3204</v>
      </c>
    </row>
    <row r="833" spans="6:10" x14ac:dyDescent="0.3">
      <c r="F833" t="s">
        <v>155</v>
      </c>
      <c r="G833" t="s">
        <v>155</v>
      </c>
      <c r="H833" t="s">
        <v>3227</v>
      </c>
      <c r="I833" t="s">
        <v>3227</v>
      </c>
      <c r="J833" t="s">
        <v>3992</v>
      </c>
    </row>
    <row r="834" spans="6:10" x14ac:dyDescent="0.3">
      <c r="F834" t="s">
        <v>155</v>
      </c>
      <c r="G834" t="s">
        <v>155</v>
      </c>
      <c r="H834" t="s">
        <v>3227</v>
      </c>
      <c r="I834" t="s">
        <v>3227</v>
      </c>
      <c r="J834" t="s">
        <v>3993</v>
      </c>
    </row>
    <row r="835" spans="6:10" x14ac:dyDescent="0.3">
      <c r="F835" t="s">
        <v>155</v>
      </c>
      <c r="G835" t="s">
        <v>155</v>
      </c>
      <c r="H835" t="s">
        <v>3227</v>
      </c>
      <c r="I835" t="s">
        <v>3227</v>
      </c>
      <c r="J835" t="s">
        <v>3994</v>
      </c>
    </row>
    <row r="836" spans="6:10" x14ac:dyDescent="0.3">
      <c r="F836" t="s">
        <v>155</v>
      </c>
      <c r="G836" t="s">
        <v>155</v>
      </c>
      <c r="H836" t="s">
        <v>3227</v>
      </c>
      <c r="I836" t="s">
        <v>3227</v>
      </c>
      <c r="J836" t="s">
        <v>3495</v>
      </c>
    </row>
    <row r="837" spans="6:10" x14ac:dyDescent="0.3">
      <c r="F837" t="s">
        <v>155</v>
      </c>
      <c r="G837" t="s">
        <v>155</v>
      </c>
      <c r="H837" t="s">
        <v>3227</v>
      </c>
      <c r="I837" t="s">
        <v>3227</v>
      </c>
      <c r="J837" t="s">
        <v>3995</v>
      </c>
    </row>
    <row r="838" spans="6:10" x14ac:dyDescent="0.3">
      <c r="F838" t="s">
        <v>155</v>
      </c>
      <c r="G838" t="s">
        <v>155</v>
      </c>
      <c r="H838" t="s">
        <v>3229</v>
      </c>
      <c r="I838" t="s">
        <v>3229</v>
      </c>
      <c r="J838" t="s">
        <v>3996</v>
      </c>
    </row>
    <row r="839" spans="6:10" x14ac:dyDescent="0.3">
      <c r="F839" t="s">
        <v>155</v>
      </c>
      <c r="G839" t="s">
        <v>155</v>
      </c>
      <c r="H839" t="s">
        <v>3229</v>
      </c>
      <c r="I839" t="s">
        <v>3229</v>
      </c>
      <c r="J839" t="s">
        <v>3997</v>
      </c>
    </row>
    <row r="840" spans="6:10" x14ac:dyDescent="0.3">
      <c r="F840" t="s">
        <v>155</v>
      </c>
      <c r="G840" t="s">
        <v>155</v>
      </c>
      <c r="H840" t="s">
        <v>3229</v>
      </c>
      <c r="I840" t="s">
        <v>3229</v>
      </c>
      <c r="J840" t="s">
        <v>3998</v>
      </c>
    </row>
    <row r="841" spans="6:10" x14ac:dyDescent="0.3">
      <c r="F841" t="s">
        <v>155</v>
      </c>
      <c r="G841" t="s">
        <v>155</v>
      </c>
      <c r="H841" t="s">
        <v>3229</v>
      </c>
      <c r="I841" t="s">
        <v>3229</v>
      </c>
      <c r="J841" t="s">
        <v>3999</v>
      </c>
    </row>
    <row r="842" spans="6:10" x14ac:dyDescent="0.3">
      <c r="F842" t="s">
        <v>155</v>
      </c>
      <c r="G842" t="s">
        <v>155</v>
      </c>
      <c r="H842" t="s">
        <v>3229</v>
      </c>
      <c r="I842" t="s">
        <v>3229</v>
      </c>
      <c r="J842" t="s">
        <v>4000</v>
      </c>
    </row>
    <row r="843" spans="6:10" x14ac:dyDescent="0.3">
      <c r="F843" t="s">
        <v>155</v>
      </c>
      <c r="G843" t="s">
        <v>155</v>
      </c>
      <c r="H843" t="s">
        <v>3229</v>
      </c>
      <c r="I843" t="s">
        <v>3229</v>
      </c>
      <c r="J843" t="s">
        <v>4001</v>
      </c>
    </row>
    <row r="844" spans="6:10" x14ac:dyDescent="0.3">
      <c r="F844" t="s">
        <v>155</v>
      </c>
      <c r="G844" t="s">
        <v>155</v>
      </c>
      <c r="H844" t="s">
        <v>3229</v>
      </c>
      <c r="I844" t="s">
        <v>3229</v>
      </c>
      <c r="J844" t="s">
        <v>4002</v>
      </c>
    </row>
    <row r="845" spans="6:10" x14ac:dyDescent="0.3">
      <c r="F845" t="s">
        <v>155</v>
      </c>
      <c r="G845" t="s">
        <v>155</v>
      </c>
      <c r="H845" t="s">
        <v>3229</v>
      </c>
      <c r="I845" t="s">
        <v>3229</v>
      </c>
      <c r="J845" t="s">
        <v>4003</v>
      </c>
    </row>
    <row r="846" spans="6:10" x14ac:dyDescent="0.3">
      <c r="F846" t="s">
        <v>155</v>
      </c>
      <c r="G846" t="s">
        <v>155</v>
      </c>
      <c r="H846" t="s">
        <v>3229</v>
      </c>
      <c r="I846" t="s">
        <v>3229</v>
      </c>
      <c r="J846" t="s">
        <v>4004</v>
      </c>
    </row>
    <row r="847" spans="6:10" x14ac:dyDescent="0.3">
      <c r="F847" t="s">
        <v>155</v>
      </c>
      <c r="G847" t="s">
        <v>155</v>
      </c>
      <c r="H847" t="s">
        <v>3229</v>
      </c>
      <c r="I847" t="s">
        <v>3229</v>
      </c>
      <c r="J847" t="s">
        <v>4005</v>
      </c>
    </row>
    <row r="848" spans="6:10" x14ac:dyDescent="0.3">
      <c r="F848" t="s">
        <v>155</v>
      </c>
      <c r="G848" t="s">
        <v>155</v>
      </c>
      <c r="H848" t="s">
        <v>3229</v>
      </c>
      <c r="I848" t="s">
        <v>3229</v>
      </c>
      <c r="J848" t="s">
        <v>4006</v>
      </c>
    </row>
    <row r="849" spans="6:10" x14ac:dyDescent="0.3">
      <c r="F849" t="s">
        <v>155</v>
      </c>
      <c r="G849" t="s">
        <v>155</v>
      </c>
      <c r="H849" t="s">
        <v>3229</v>
      </c>
      <c r="I849" t="s">
        <v>3229</v>
      </c>
      <c r="J849" t="s">
        <v>4007</v>
      </c>
    </row>
    <row r="850" spans="6:10" x14ac:dyDescent="0.3">
      <c r="F850" t="s">
        <v>155</v>
      </c>
      <c r="G850" t="s">
        <v>155</v>
      </c>
      <c r="H850" t="s">
        <v>3231</v>
      </c>
      <c r="I850" t="s">
        <v>3231</v>
      </c>
      <c r="J850" t="s">
        <v>3231</v>
      </c>
    </row>
    <row r="851" spans="6:10" x14ac:dyDescent="0.3">
      <c r="F851" t="s">
        <v>155</v>
      </c>
      <c r="G851" t="s">
        <v>155</v>
      </c>
      <c r="H851" t="s">
        <v>3231</v>
      </c>
      <c r="I851" t="s">
        <v>3231</v>
      </c>
      <c r="J851" t="s">
        <v>4008</v>
      </c>
    </row>
    <row r="852" spans="6:10" x14ac:dyDescent="0.3">
      <c r="F852" t="s">
        <v>155</v>
      </c>
      <c r="G852" t="s">
        <v>155</v>
      </c>
      <c r="H852" t="s">
        <v>3231</v>
      </c>
      <c r="I852" t="s">
        <v>3231</v>
      </c>
      <c r="J852" t="s">
        <v>4009</v>
      </c>
    </row>
    <row r="853" spans="6:10" x14ac:dyDescent="0.3">
      <c r="F853" t="s">
        <v>155</v>
      </c>
      <c r="G853" t="s">
        <v>155</v>
      </c>
      <c r="H853" t="s">
        <v>3231</v>
      </c>
      <c r="I853" t="s">
        <v>3231</v>
      </c>
      <c r="J853" t="s">
        <v>4010</v>
      </c>
    </row>
    <row r="854" spans="6:10" x14ac:dyDescent="0.3">
      <c r="F854" t="s">
        <v>155</v>
      </c>
      <c r="G854" t="s">
        <v>155</v>
      </c>
      <c r="H854" t="s">
        <v>3231</v>
      </c>
      <c r="I854" t="s">
        <v>3231</v>
      </c>
      <c r="J854" t="s">
        <v>4011</v>
      </c>
    </row>
    <row r="855" spans="6:10" x14ac:dyDescent="0.3">
      <c r="F855" t="s">
        <v>155</v>
      </c>
      <c r="G855" t="s">
        <v>155</v>
      </c>
      <c r="H855" t="s">
        <v>3231</v>
      </c>
      <c r="I855" t="s">
        <v>3231</v>
      </c>
      <c r="J855" t="s">
        <v>4012</v>
      </c>
    </row>
    <row r="856" spans="6:10" x14ac:dyDescent="0.3">
      <c r="F856" t="s">
        <v>155</v>
      </c>
      <c r="G856" t="s">
        <v>155</v>
      </c>
      <c r="H856" t="s">
        <v>3231</v>
      </c>
      <c r="I856" t="s">
        <v>3231</v>
      </c>
      <c r="J856" t="s">
        <v>4013</v>
      </c>
    </row>
    <row r="857" spans="6:10" x14ac:dyDescent="0.3">
      <c r="F857" t="s">
        <v>155</v>
      </c>
      <c r="G857" t="s">
        <v>155</v>
      </c>
      <c r="H857" t="s">
        <v>3231</v>
      </c>
      <c r="I857" t="s">
        <v>3231</v>
      </c>
      <c r="J857" t="s">
        <v>4014</v>
      </c>
    </row>
    <row r="858" spans="6:10" x14ac:dyDescent="0.3">
      <c r="F858" t="s">
        <v>155</v>
      </c>
      <c r="G858" t="s">
        <v>155</v>
      </c>
      <c r="H858" t="s">
        <v>3231</v>
      </c>
      <c r="I858" t="s">
        <v>3231</v>
      </c>
      <c r="J858" t="s">
        <v>4015</v>
      </c>
    </row>
    <row r="859" spans="6:10" x14ac:dyDescent="0.3">
      <c r="F859" t="s">
        <v>155</v>
      </c>
      <c r="G859" t="s">
        <v>155</v>
      </c>
      <c r="H859" t="s">
        <v>3231</v>
      </c>
      <c r="I859" t="s">
        <v>3231</v>
      </c>
      <c r="J859" t="s">
        <v>3469</v>
      </c>
    </row>
    <row r="860" spans="6:10" x14ac:dyDescent="0.3">
      <c r="F860" t="s">
        <v>155</v>
      </c>
      <c r="G860" t="s">
        <v>155</v>
      </c>
      <c r="H860" t="s">
        <v>3231</v>
      </c>
      <c r="I860" t="s">
        <v>3231</v>
      </c>
      <c r="J860" t="s">
        <v>3935</v>
      </c>
    </row>
    <row r="861" spans="6:10" x14ac:dyDescent="0.3">
      <c r="F861" t="s">
        <v>155</v>
      </c>
      <c r="G861" t="s">
        <v>155</v>
      </c>
      <c r="H861" t="s">
        <v>3231</v>
      </c>
      <c r="I861" t="s">
        <v>3231</v>
      </c>
      <c r="J861" t="s">
        <v>4016</v>
      </c>
    </row>
    <row r="862" spans="6:10" x14ac:dyDescent="0.3">
      <c r="F862" t="s">
        <v>155</v>
      </c>
      <c r="G862" t="s">
        <v>155</v>
      </c>
      <c r="H862" t="s">
        <v>3231</v>
      </c>
      <c r="I862" t="s">
        <v>3231</v>
      </c>
      <c r="J862" t="s">
        <v>4017</v>
      </c>
    </row>
    <row r="863" spans="6:10" x14ac:dyDescent="0.3">
      <c r="F863" t="s">
        <v>155</v>
      </c>
      <c r="G863" t="s">
        <v>155</v>
      </c>
      <c r="H863" t="s">
        <v>3233</v>
      </c>
      <c r="I863" t="s">
        <v>3233</v>
      </c>
      <c r="J863" t="s">
        <v>3233</v>
      </c>
    </row>
    <row r="864" spans="6:10" x14ac:dyDescent="0.3">
      <c r="F864" t="s">
        <v>155</v>
      </c>
      <c r="G864" t="s">
        <v>155</v>
      </c>
      <c r="H864" t="s">
        <v>3233</v>
      </c>
      <c r="I864" t="s">
        <v>3233</v>
      </c>
      <c r="J864" t="s">
        <v>3693</v>
      </c>
    </row>
    <row r="865" spans="6:10" x14ac:dyDescent="0.3">
      <c r="F865" t="s">
        <v>155</v>
      </c>
      <c r="G865" t="s">
        <v>155</v>
      </c>
      <c r="H865" t="s">
        <v>3233</v>
      </c>
      <c r="I865" t="s">
        <v>3233</v>
      </c>
      <c r="J865" t="s">
        <v>4018</v>
      </c>
    </row>
    <row r="866" spans="6:10" x14ac:dyDescent="0.3">
      <c r="F866" t="s">
        <v>155</v>
      </c>
      <c r="G866" t="s">
        <v>155</v>
      </c>
      <c r="H866" t="s">
        <v>3233</v>
      </c>
      <c r="I866" t="s">
        <v>3233</v>
      </c>
      <c r="J866" t="s">
        <v>4019</v>
      </c>
    </row>
    <row r="867" spans="6:10" x14ac:dyDescent="0.3">
      <c r="F867" t="s">
        <v>155</v>
      </c>
      <c r="G867" t="s">
        <v>155</v>
      </c>
      <c r="H867" t="s">
        <v>3233</v>
      </c>
      <c r="I867" t="s">
        <v>3233</v>
      </c>
      <c r="J867" t="s">
        <v>4020</v>
      </c>
    </row>
    <row r="868" spans="6:10" x14ac:dyDescent="0.3">
      <c r="F868" t="s">
        <v>155</v>
      </c>
      <c r="G868" t="s">
        <v>155</v>
      </c>
      <c r="H868" t="s">
        <v>3233</v>
      </c>
      <c r="I868" t="s">
        <v>3233</v>
      </c>
      <c r="J868" t="s">
        <v>3258</v>
      </c>
    </row>
    <row r="869" spans="6:10" x14ac:dyDescent="0.3">
      <c r="F869" t="s">
        <v>155</v>
      </c>
      <c r="G869" t="s">
        <v>155</v>
      </c>
      <c r="H869" t="s">
        <v>3233</v>
      </c>
      <c r="I869" t="s">
        <v>3233</v>
      </c>
      <c r="J869" t="s">
        <v>4021</v>
      </c>
    </row>
    <row r="870" spans="6:10" x14ac:dyDescent="0.3">
      <c r="F870" t="s">
        <v>155</v>
      </c>
      <c r="G870" t="s">
        <v>155</v>
      </c>
      <c r="H870" t="s">
        <v>3233</v>
      </c>
      <c r="I870" t="s">
        <v>3233</v>
      </c>
      <c r="J870" t="s">
        <v>4022</v>
      </c>
    </row>
    <row r="871" spans="6:10" x14ac:dyDescent="0.3">
      <c r="F871" t="s">
        <v>155</v>
      </c>
      <c r="G871" t="s">
        <v>155</v>
      </c>
      <c r="H871" t="s">
        <v>3233</v>
      </c>
      <c r="I871" t="s">
        <v>3233</v>
      </c>
      <c r="J871" t="s">
        <v>4023</v>
      </c>
    </row>
    <row r="872" spans="6:10" x14ac:dyDescent="0.3">
      <c r="F872" t="s">
        <v>155</v>
      </c>
      <c r="G872" t="s">
        <v>155</v>
      </c>
      <c r="H872" t="s">
        <v>3233</v>
      </c>
      <c r="I872" t="s">
        <v>3233</v>
      </c>
      <c r="J872" t="s">
        <v>4024</v>
      </c>
    </row>
    <row r="873" spans="6:10" x14ac:dyDescent="0.3">
      <c r="F873" t="s">
        <v>155</v>
      </c>
      <c r="G873" t="s">
        <v>155</v>
      </c>
      <c r="H873" t="s">
        <v>3233</v>
      </c>
      <c r="I873" t="s">
        <v>3233</v>
      </c>
      <c r="J873" t="s">
        <v>4025</v>
      </c>
    </row>
    <row r="874" spans="6:10" x14ac:dyDescent="0.3">
      <c r="F874" t="s">
        <v>155</v>
      </c>
      <c r="G874" t="s">
        <v>155</v>
      </c>
      <c r="H874" t="s">
        <v>3234</v>
      </c>
      <c r="I874" t="s">
        <v>3234</v>
      </c>
      <c r="J874" t="s">
        <v>3234</v>
      </c>
    </row>
    <row r="875" spans="6:10" x14ac:dyDescent="0.3">
      <c r="F875" t="s">
        <v>155</v>
      </c>
      <c r="G875" t="s">
        <v>155</v>
      </c>
      <c r="H875" t="s">
        <v>3234</v>
      </c>
      <c r="I875" t="s">
        <v>3234</v>
      </c>
      <c r="J875" t="s">
        <v>4026</v>
      </c>
    </row>
    <row r="876" spans="6:10" x14ac:dyDescent="0.3">
      <c r="F876" t="s">
        <v>155</v>
      </c>
      <c r="G876" t="s">
        <v>155</v>
      </c>
      <c r="H876" t="s">
        <v>3234</v>
      </c>
      <c r="I876" t="s">
        <v>3234</v>
      </c>
      <c r="J876" t="s">
        <v>4027</v>
      </c>
    </row>
    <row r="877" spans="6:10" x14ac:dyDescent="0.3">
      <c r="F877" t="s">
        <v>155</v>
      </c>
      <c r="G877" t="s">
        <v>155</v>
      </c>
      <c r="H877" t="s">
        <v>3234</v>
      </c>
      <c r="I877" t="s">
        <v>3234</v>
      </c>
      <c r="J877" t="s">
        <v>4028</v>
      </c>
    </row>
    <row r="878" spans="6:10" x14ac:dyDescent="0.3">
      <c r="F878" t="s">
        <v>155</v>
      </c>
      <c r="G878" t="s">
        <v>155</v>
      </c>
      <c r="H878" t="s">
        <v>3234</v>
      </c>
      <c r="I878" t="s">
        <v>3234</v>
      </c>
      <c r="J878" t="s">
        <v>4029</v>
      </c>
    </row>
    <row r="879" spans="6:10" x14ac:dyDescent="0.3">
      <c r="F879" t="s">
        <v>155</v>
      </c>
      <c r="G879" t="s">
        <v>155</v>
      </c>
      <c r="H879" t="s">
        <v>3234</v>
      </c>
      <c r="I879" t="s">
        <v>3234</v>
      </c>
      <c r="J879" t="s">
        <v>4030</v>
      </c>
    </row>
    <row r="880" spans="6:10" x14ac:dyDescent="0.3">
      <c r="F880" t="s">
        <v>155</v>
      </c>
      <c r="G880" t="s">
        <v>155</v>
      </c>
      <c r="H880" t="s">
        <v>3234</v>
      </c>
      <c r="I880" t="s">
        <v>3234</v>
      </c>
      <c r="J880" t="s">
        <v>4031</v>
      </c>
    </row>
    <row r="881" spans="6:10" x14ac:dyDescent="0.3">
      <c r="F881" t="s">
        <v>155</v>
      </c>
      <c r="G881" t="s">
        <v>155</v>
      </c>
      <c r="H881" t="s">
        <v>3234</v>
      </c>
      <c r="I881" t="s">
        <v>3234</v>
      </c>
      <c r="J881" t="s">
        <v>4032</v>
      </c>
    </row>
    <row r="882" spans="6:10" x14ac:dyDescent="0.3">
      <c r="F882" t="s">
        <v>155</v>
      </c>
      <c r="G882" t="s">
        <v>155</v>
      </c>
      <c r="H882" t="s">
        <v>3234</v>
      </c>
      <c r="I882" t="s">
        <v>3234</v>
      </c>
      <c r="J882" t="s">
        <v>4033</v>
      </c>
    </row>
    <row r="883" spans="6:10" x14ac:dyDescent="0.3">
      <c r="F883" t="s">
        <v>155</v>
      </c>
      <c r="G883" t="s">
        <v>155</v>
      </c>
      <c r="H883" t="s">
        <v>3234</v>
      </c>
      <c r="I883" t="s">
        <v>3234</v>
      </c>
      <c r="J883" t="s">
        <v>4034</v>
      </c>
    </row>
    <row r="884" spans="6:10" x14ac:dyDescent="0.3">
      <c r="F884" t="s">
        <v>155</v>
      </c>
      <c r="G884" t="s">
        <v>155</v>
      </c>
      <c r="H884" t="s">
        <v>3234</v>
      </c>
      <c r="I884" t="s">
        <v>3234</v>
      </c>
      <c r="J884" t="s">
        <v>4035</v>
      </c>
    </row>
    <row r="885" spans="6:10" x14ac:dyDescent="0.3">
      <c r="F885" t="s">
        <v>155</v>
      </c>
      <c r="G885" t="s">
        <v>155</v>
      </c>
      <c r="H885" t="s">
        <v>3234</v>
      </c>
      <c r="I885" t="s">
        <v>3234</v>
      </c>
      <c r="J885" t="s">
        <v>4036</v>
      </c>
    </row>
    <row r="886" spans="6:10" x14ac:dyDescent="0.3">
      <c r="F886" t="s">
        <v>155</v>
      </c>
      <c r="G886" t="s">
        <v>155</v>
      </c>
      <c r="H886" t="s">
        <v>3234</v>
      </c>
      <c r="I886" t="s">
        <v>3234</v>
      </c>
      <c r="J886" t="s">
        <v>4037</v>
      </c>
    </row>
    <row r="887" spans="6:10" x14ac:dyDescent="0.3">
      <c r="F887" t="s">
        <v>155</v>
      </c>
      <c r="G887" t="s">
        <v>155</v>
      </c>
      <c r="H887" t="s">
        <v>3234</v>
      </c>
      <c r="I887" t="s">
        <v>3234</v>
      </c>
      <c r="J887" t="s">
        <v>4038</v>
      </c>
    </row>
    <row r="888" spans="6:10" x14ac:dyDescent="0.3">
      <c r="F888" t="s">
        <v>155</v>
      </c>
      <c r="G888" t="s">
        <v>155</v>
      </c>
      <c r="H888" t="s">
        <v>3234</v>
      </c>
      <c r="I888" t="s">
        <v>3234</v>
      </c>
      <c r="J888" t="s">
        <v>4039</v>
      </c>
    </row>
    <row r="889" spans="6:10" x14ac:dyDescent="0.3">
      <c r="F889" t="s">
        <v>155</v>
      </c>
      <c r="G889" t="s">
        <v>155</v>
      </c>
      <c r="H889" t="s">
        <v>3234</v>
      </c>
      <c r="I889" t="s">
        <v>3234</v>
      </c>
      <c r="J889" t="s">
        <v>3698</v>
      </c>
    </row>
    <row r="890" spans="6:10" x14ac:dyDescent="0.3">
      <c r="F890" t="s">
        <v>155</v>
      </c>
      <c r="G890" t="s">
        <v>155</v>
      </c>
      <c r="H890" t="s">
        <v>3236</v>
      </c>
      <c r="I890" t="s">
        <v>3236</v>
      </c>
      <c r="J890" t="s">
        <v>3441</v>
      </c>
    </row>
    <row r="891" spans="6:10" x14ac:dyDescent="0.3">
      <c r="F891" t="s">
        <v>155</v>
      </c>
      <c r="G891" t="s">
        <v>155</v>
      </c>
      <c r="H891" t="s">
        <v>3236</v>
      </c>
      <c r="I891" t="s">
        <v>3236</v>
      </c>
      <c r="J891" t="s">
        <v>4040</v>
      </c>
    </row>
    <row r="892" spans="6:10" x14ac:dyDescent="0.3">
      <c r="F892" t="s">
        <v>155</v>
      </c>
      <c r="G892" t="s">
        <v>155</v>
      </c>
      <c r="H892" t="s">
        <v>3236</v>
      </c>
      <c r="I892" t="s">
        <v>3236</v>
      </c>
      <c r="J892" t="s">
        <v>4041</v>
      </c>
    </row>
    <row r="893" spans="6:10" x14ac:dyDescent="0.3">
      <c r="F893" t="s">
        <v>155</v>
      </c>
      <c r="G893" t="s">
        <v>155</v>
      </c>
      <c r="H893" t="s">
        <v>3236</v>
      </c>
      <c r="I893" t="s">
        <v>3236</v>
      </c>
      <c r="J893" t="s">
        <v>4042</v>
      </c>
    </row>
    <row r="894" spans="6:10" x14ac:dyDescent="0.3">
      <c r="F894" t="s">
        <v>155</v>
      </c>
      <c r="G894" t="s">
        <v>155</v>
      </c>
      <c r="H894" t="s">
        <v>3236</v>
      </c>
      <c r="I894" t="s">
        <v>3236</v>
      </c>
      <c r="J894" t="s">
        <v>4043</v>
      </c>
    </row>
    <row r="895" spans="6:10" x14ac:dyDescent="0.3">
      <c r="F895" t="s">
        <v>155</v>
      </c>
      <c r="G895" t="s">
        <v>155</v>
      </c>
      <c r="H895" t="s">
        <v>3236</v>
      </c>
      <c r="I895" t="s">
        <v>3236</v>
      </c>
      <c r="J895" t="s">
        <v>3237</v>
      </c>
    </row>
    <row r="896" spans="6:10" x14ac:dyDescent="0.3">
      <c r="F896" t="s">
        <v>155</v>
      </c>
      <c r="G896" t="s">
        <v>155</v>
      </c>
      <c r="H896" t="s">
        <v>3236</v>
      </c>
      <c r="I896" t="s">
        <v>3236</v>
      </c>
      <c r="J896" t="s">
        <v>4044</v>
      </c>
    </row>
    <row r="897" spans="6:10" x14ac:dyDescent="0.3">
      <c r="F897" t="s">
        <v>155</v>
      </c>
      <c r="G897" t="s">
        <v>155</v>
      </c>
      <c r="H897" t="s">
        <v>3236</v>
      </c>
      <c r="I897" t="s">
        <v>3236</v>
      </c>
      <c r="J897" t="s">
        <v>3981</v>
      </c>
    </row>
    <row r="898" spans="6:10" x14ac:dyDescent="0.3">
      <c r="F898" t="s">
        <v>155</v>
      </c>
      <c r="G898" t="s">
        <v>155</v>
      </c>
      <c r="H898" t="s">
        <v>3236</v>
      </c>
      <c r="I898" t="s">
        <v>3236</v>
      </c>
      <c r="J898" t="s">
        <v>4045</v>
      </c>
    </row>
    <row r="899" spans="6:10" x14ac:dyDescent="0.3">
      <c r="F899" t="s">
        <v>155</v>
      </c>
      <c r="G899" t="s">
        <v>155</v>
      </c>
      <c r="H899" t="s">
        <v>3236</v>
      </c>
      <c r="I899" t="s">
        <v>3236</v>
      </c>
      <c r="J899" t="s">
        <v>4046</v>
      </c>
    </row>
    <row r="900" spans="6:10" x14ac:dyDescent="0.3">
      <c r="F900" t="s">
        <v>155</v>
      </c>
      <c r="G900" t="s">
        <v>155</v>
      </c>
      <c r="H900" t="s">
        <v>3236</v>
      </c>
      <c r="I900" t="s">
        <v>3236</v>
      </c>
      <c r="J900" t="s">
        <v>4047</v>
      </c>
    </row>
    <row r="901" spans="6:10" x14ac:dyDescent="0.3">
      <c r="F901" t="s">
        <v>155</v>
      </c>
      <c r="G901" t="s">
        <v>155</v>
      </c>
      <c r="H901" t="s">
        <v>3236</v>
      </c>
      <c r="I901" t="s">
        <v>3236</v>
      </c>
      <c r="J901" t="s">
        <v>4048</v>
      </c>
    </row>
    <row r="902" spans="6:10" x14ac:dyDescent="0.3">
      <c r="F902" t="s">
        <v>155</v>
      </c>
      <c r="G902" t="s">
        <v>155</v>
      </c>
      <c r="H902" t="s">
        <v>3236</v>
      </c>
      <c r="I902" t="s">
        <v>3236</v>
      </c>
      <c r="J902" t="s">
        <v>4049</v>
      </c>
    </row>
    <row r="903" spans="6:10" x14ac:dyDescent="0.3">
      <c r="F903" t="s">
        <v>155</v>
      </c>
      <c r="G903" t="s">
        <v>155</v>
      </c>
      <c r="H903" t="s">
        <v>3236</v>
      </c>
      <c r="I903" t="s">
        <v>3236</v>
      </c>
      <c r="J903" t="s">
        <v>4050</v>
      </c>
    </row>
    <row r="904" spans="6:10" x14ac:dyDescent="0.3">
      <c r="F904" t="s">
        <v>155</v>
      </c>
      <c r="G904" t="s">
        <v>155</v>
      </c>
      <c r="H904" t="s">
        <v>3236</v>
      </c>
      <c r="I904" t="s">
        <v>3236</v>
      </c>
      <c r="J904" t="s">
        <v>4051</v>
      </c>
    </row>
    <row r="905" spans="6:10" x14ac:dyDescent="0.3">
      <c r="F905" t="s">
        <v>155</v>
      </c>
      <c r="G905" t="s">
        <v>155</v>
      </c>
      <c r="H905" t="s">
        <v>3236</v>
      </c>
      <c r="I905" t="s">
        <v>3236</v>
      </c>
      <c r="J905" t="s">
        <v>4052</v>
      </c>
    </row>
    <row r="906" spans="6:10" x14ac:dyDescent="0.3">
      <c r="F906" t="s">
        <v>155</v>
      </c>
      <c r="G906" t="s">
        <v>155</v>
      </c>
      <c r="H906" t="s">
        <v>3236</v>
      </c>
      <c r="I906" t="s">
        <v>3236</v>
      </c>
      <c r="J906" t="s">
        <v>4053</v>
      </c>
    </row>
    <row r="907" spans="6:10" x14ac:dyDescent="0.3">
      <c r="F907" t="s">
        <v>155</v>
      </c>
      <c r="G907" t="s">
        <v>155</v>
      </c>
      <c r="H907" t="s">
        <v>3236</v>
      </c>
      <c r="I907" t="s">
        <v>3236</v>
      </c>
      <c r="J907" t="s">
        <v>4054</v>
      </c>
    </row>
    <row r="908" spans="6:10" x14ac:dyDescent="0.3">
      <c r="F908" t="s">
        <v>155</v>
      </c>
      <c r="G908" t="s">
        <v>155</v>
      </c>
      <c r="H908" t="s">
        <v>3236</v>
      </c>
      <c r="I908" t="s">
        <v>3236</v>
      </c>
      <c r="J908" t="s">
        <v>4055</v>
      </c>
    </row>
    <row r="909" spans="6:10" x14ac:dyDescent="0.3">
      <c r="F909" t="s">
        <v>155</v>
      </c>
      <c r="G909" t="s">
        <v>155</v>
      </c>
      <c r="H909" t="s">
        <v>3236</v>
      </c>
      <c r="I909" t="s">
        <v>3236</v>
      </c>
      <c r="J909" t="s">
        <v>4056</v>
      </c>
    </row>
    <row r="910" spans="6:10" x14ac:dyDescent="0.3">
      <c r="F910" t="s">
        <v>155</v>
      </c>
      <c r="G910" t="s">
        <v>155</v>
      </c>
      <c r="H910" t="s">
        <v>3236</v>
      </c>
      <c r="I910" t="s">
        <v>3236</v>
      </c>
      <c r="J910" t="s">
        <v>4057</v>
      </c>
    </row>
    <row r="911" spans="6:10" x14ac:dyDescent="0.3">
      <c r="F911" t="s">
        <v>145</v>
      </c>
      <c r="G911" t="s">
        <v>145</v>
      </c>
      <c r="H911" t="s">
        <v>145</v>
      </c>
      <c r="I911" t="s">
        <v>4058</v>
      </c>
      <c r="J911" t="s">
        <v>145</v>
      </c>
    </row>
    <row r="912" spans="6:10" x14ac:dyDescent="0.3">
      <c r="F912" t="s">
        <v>145</v>
      </c>
      <c r="G912" t="s">
        <v>145</v>
      </c>
      <c r="H912" t="s">
        <v>145</v>
      </c>
      <c r="I912" t="s">
        <v>4058</v>
      </c>
      <c r="J912" t="s">
        <v>4059</v>
      </c>
    </row>
    <row r="913" spans="6:10" x14ac:dyDescent="0.3">
      <c r="F913" t="s">
        <v>145</v>
      </c>
      <c r="G913" t="s">
        <v>145</v>
      </c>
      <c r="H913" t="s">
        <v>145</v>
      </c>
      <c r="I913" t="s">
        <v>4058</v>
      </c>
      <c r="J913" t="s">
        <v>4060</v>
      </c>
    </row>
    <row r="914" spans="6:10" x14ac:dyDescent="0.3">
      <c r="F914" t="s">
        <v>145</v>
      </c>
      <c r="G914" t="s">
        <v>145</v>
      </c>
      <c r="H914" t="s">
        <v>145</v>
      </c>
      <c r="I914" t="s">
        <v>4058</v>
      </c>
      <c r="J914" t="s">
        <v>4061</v>
      </c>
    </row>
    <row r="915" spans="6:10" x14ac:dyDescent="0.3">
      <c r="F915" t="s">
        <v>145</v>
      </c>
      <c r="G915" t="s">
        <v>145</v>
      </c>
      <c r="H915" t="s">
        <v>145</v>
      </c>
      <c r="I915" t="s">
        <v>4058</v>
      </c>
      <c r="J915" t="s">
        <v>4062</v>
      </c>
    </row>
    <row r="916" spans="6:10" x14ac:dyDescent="0.3">
      <c r="F916" t="s">
        <v>145</v>
      </c>
      <c r="G916" t="s">
        <v>145</v>
      </c>
      <c r="H916" t="s">
        <v>145</v>
      </c>
      <c r="I916" t="s">
        <v>4058</v>
      </c>
      <c r="J916" t="s">
        <v>4063</v>
      </c>
    </row>
    <row r="917" spans="6:10" x14ac:dyDescent="0.3">
      <c r="F917" t="s">
        <v>145</v>
      </c>
      <c r="G917" t="s">
        <v>145</v>
      </c>
      <c r="H917" t="s">
        <v>145</v>
      </c>
      <c r="I917" t="s">
        <v>4058</v>
      </c>
      <c r="J917" t="s">
        <v>4064</v>
      </c>
    </row>
    <row r="918" spans="6:10" x14ac:dyDescent="0.3">
      <c r="F918" t="s">
        <v>145</v>
      </c>
      <c r="G918" t="s">
        <v>145</v>
      </c>
      <c r="H918" t="s">
        <v>145</v>
      </c>
      <c r="I918" t="s">
        <v>4058</v>
      </c>
      <c r="J918" t="s">
        <v>4065</v>
      </c>
    </row>
    <row r="919" spans="6:10" x14ac:dyDescent="0.3">
      <c r="F919" t="s">
        <v>145</v>
      </c>
      <c r="G919" t="s">
        <v>145</v>
      </c>
      <c r="H919" t="s">
        <v>145</v>
      </c>
      <c r="I919" t="s">
        <v>4058</v>
      </c>
      <c r="J919" t="s">
        <v>4066</v>
      </c>
    </row>
    <row r="920" spans="6:10" x14ac:dyDescent="0.3">
      <c r="F920" t="s">
        <v>145</v>
      </c>
      <c r="G920" t="s">
        <v>145</v>
      </c>
      <c r="H920" t="s">
        <v>145</v>
      </c>
      <c r="I920" t="s">
        <v>4058</v>
      </c>
      <c r="J920" t="s">
        <v>4067</v>
      </c>
    </row>
    <row r="921" spans="6:10" x14ac:dyDescent="0.3">
      <c r="F921" t="s">
        <v>145</v>
      </c>
      <c r="G921" t="s">
        <v>145</v>
      </c>
      <c r="H921" t="s">
        <v>145</v>
      </c>
      <c r="I921" t="s">
        <v>4058</v>
      </c>
      <c r="J921" t="s">
        <v>4068</v>
      </c>
    </row>
    <row r="922" spans="6:10" x14ac:dyDescent="0.3">
      <c r="F922" t="s">
        <v>145</v>
      </c>
      <c r="G922" t="s">
        <v>145</v>
      </c>
      <c r="H922" t="s">
        <v>145</v>
      </c>
      <c r="I922" t="s">
        <v>4058</v>
      </c>
      <c r="J922" t="s">
        <v>4069</v>
      </c>
    </row>
    <row r="923" spans="6:10" x14ac:dyDescent="0.3">
      <c r="F923" t="s">
        <v>145</v>
      </c>
      <c r="G923" t="s">
        <v>145</v>
      </c>
      <c r="H923" t="s">
        <v>145</v>
      </c>
      <c r="I923" t="s">
        <v>4058</v>
      </c>
      <c r="J923" t="s">
        <v>4070</v>
      </c>
    </row>
    <row r="924" spans="6:10" x14ac:dyDescent="0.3">
      <c r="F924" t="s">
        <v>145</v>
      </c>
      <c r="G924" t="s">
        <v>145</v>
      </c>
      <c r="H924" t="s">
        <v>3239</v>
      </c>
      <c r="I924" t="s">
        <v>3239</v>
      </c>
      <c r="J924" t="s">
        <v>3239</v>
      </c>
    </row>
    <row r="925" spans="6:10" x14ac:dyDescent="0.3">
      <c r="F925" t="s">
        <v>145</v>
      </c>
      <c r="G925" t="s">
        <v>145</v>
      </c>
      <c r="H925" t="s">
        <v>3239</v>
      </c>
      <c r="I925" t="s">
        <v>3239</v>
      </c>
      <c r="J925" t="s">
        <v>4071</v>
      </c>
    </row>
    <row r="926" spans="6:10" x14ac:dyDescent="0.3">
      <c r="F926" t="s">
        <v>145</v>
      </c>
      <c r="G926" t="s">
        <v>145</v>
      </c>
      <c r="H926" t="s">
        <v>3239</v>
      </c>
      <c r="I926" t="s">
        <v>3239</v>
      </c>
      <c r="J926" t="s">
        <v>4072</v>
      </c>
    </row>
    <row r="927" spans="6:10" x14ac:dyDescent="0.3">
      <c r="F927" t="s">
        <v>145</v>
      </c>
      <c r="G927" t="s">
        <v>145</v>
      </c>
      <c r="H927" t="s">
        <v>3239</v>
      </c>
      <c r="I927" t="s">
        <v>3239</v>
      </c>
      <c r="J927" t="s">
        <v>4073</v>
      </c>
    </row>
    <row r="928" spans="6:10" x14ac:dyDescent="0.3">
      <c r="F928" t="s">
        <v>145</v>
      </c>
      <c r="G928" t="s">
        <v>145</v>
      </c>
      <c r="H928" t="s">
        <v>3239</v>
      </c>
      <c r="I928" t="s">
        <v>3239</v>
      </c>
      <c r="J928" t="s">
        <v>4074</v>
      </c>
    </row>
    <row r="929" spans="6:10" x14ac:dyDescent="0.3">
      <c r="F929" t="s">
        <v>145</v>
      </c>
      <c r="G929" t="s">
        <v>145</v>
      </c>
      <c r="H929" t="s">
        <v>3239</v>
      </c>
      <c r="I929" t="s">
        <v>3239</v>
      </c>
      <c r="J929" t="s">
        <v>4075</v>
      </c>
    </row>
    <row r="930" spans="6:10" x14ac:dyDescent="0.3">
      <c r="F930" t="s">
        <v>145</v>
      </c>
      <c r="G930" t="s">
        <v>145</v>
      </c>
      <c r="H930" t="s">
        <v>3239</v>
      </c>
      <c r="I930" t="s">
        <v>3239</v>
      </c>
      <c r="J930" t="s">
        <v>4076</v>
      </c>
    </row>
    <row r="931" spans="6:10" x14ac:dyDescent="0.3">
      <c r="F931" t="s">
        <v>145</v>
      </c>
      <c r="G931" t="s">
        <v>145</v>
      </c>
      <c r="H931" t="s">
        <v>3239</v>
      </c>
      <c r="I931" t="s">
        <v>3239</v>
      </c>
      <c r="J931" t="s">
        <v>4077</v>
      </c>
    </row>
    <row r="932" spans="6:10" x14ac:dyDescent="0.3">
      <c r="F932" t="s">
        <v>145</v>
      </c>
      <c r="G932" t="s">
        <v>145</v>
      </c>
      <c r="H932" t="s">
        <v>3241</v>
      </c>
      <c r="I932" t="s">
        <v>4078</v>
      </c>
      <c r="J932" t="s">
        <v>4079</v>
      </c>
    </row>
    <row r="933" spans="6:10" x14ac:dyDescent="0.3">
      <c r="F933" t="s">
        <v>145</v>
      </c>
      <c r="G933" t="s">
        <v>145</v>
      </c>
      <c r="H933" t="s">
        <v>3241</v>
      </c>
      <c r="I933" t="s">
        <v>4078</v>
      </c>
      <c r="J933" t="s">
        <v>4080</v>
      </c>
    </row>
    <row r="934" spans="6:10" x14ac:dyDescent="0.3">
      <c r="F934" t="s">
        <v>145</v>
      </c>
      <c r="G934" t="s">
        <v>145</v>
      </c>
      <c r="H934" t="s">
        <v>3241</v>
      </c>
      <c r="I934" t="s">
        <v>4078</v>
      </c>
      <c r="J934" t="s">
        <v>4081</v>
      </c>
    </row>
    <row r="935" spans="6:10" x14ac:dyDescent="0.3">
      <c r="F935" t="s">
        <v>145</v>
      </c>
      <c r="G935" t="s">
        <v>145</v>
      </c>
      <c r="H935" t="s">
        <v>3241</v>
      </c>
      <c r="I935" t="s">
        <v>4078</v>
      </c>
      <c r="J935" t="s">
        <v>4082</v>
      </c>
    </row>
    <row r="936" spans="6:10" x14ac:dyDescent="0.3">
      <c r="F936" t="s">
        <v>145</v>
      </c>
      <c r="G936" t="s">
        <v>145</v>
      </c>
      <c r="H936" t="s">
        <v>3241</v>
      </c>
      <c r="I936" t="s">
        <v>4078</v>
      </c>
      <c r="J936" t="s">
        <v>4083</v>
      </c>
    </row>
    <row r="937" spans="6:10" x14ac:dyDescent="0.3">
      <c r="F937" t="s">
        <v>145</v>
      </c>
      <c r="G937" t="s">
        <v>145</v>
      </c>
      <c r="H937" t="s">
        <v>3241</v>
      </c>
      <c r="I937" t="s">
        <v>4078</v>
      </c>
      <c r="J937" t="s">
        <v>4084</v>
      </c>
    </row>
    <row r="938" spans="6:10" x14ac:dyDescent="0.3">
      <c r="F938" t="s">
        <v>145</v>
      </c>
      <c r="G938" t="s">
        <v>145</v>
      </c>
      <c r="H938" t="s">
        <v>3241</v>
      </c>
      <c r="I938" t="s">
        <v>4078</v>
      </c>
      <c r="J938" t="s">
        <v>4085</v>
      </c>
    </row>
    <row r="939" spans="6:10" x14ac:dyDescent="0.3">
      <c r="F939" t="s">
        <v>145</v>
      </c>
      <c r="G939" t="s">
        <v>145</v>
      </c>
      <c r="H939" t="s">
        <v>3241</v>
      </c>
      <c r="I939" t="s">
        <v>4078</v>
      </c>
      <c r="J939" t="s">
        <v>4086</v>
      </c>
    </row>
    <row r="940" spans="6:10" x14ac:dyDescent="0.3">
      <c r="F940" t="s">
        <v>145</v>
      </c>
      <c r="G940" t="s">
        <v>145</v>
      </c>
      <c r="H940" t="s">
        <v>3241</v>
      </c>
      <c r="I940" t="s">
        <v>4078</v>
      </c>
      <c r="J940" t="s">
        <v>4087</v>
      </c>
    </row>
    <row r="941" spans="6:10" x14ac:dyDescent="0.3">
      <c r="F941" t="s">
        <v>145</v>
      </c>
      <c r="G941" t="s">
        <v>145</v>
      </c>
      <c r="H941" t="s">
        <v>3243</v>
      </c>
      <c r="I941" t="s">
        <v>3243</v>
      </c>
      <c r="J941" t="s">
        <v>3243</v>
      </c>
    </row>
    <row r="942" spans="6:10" x14ac:dyDescent="0.3">
      <c r="F942" t="s">
        <v>145</v>
      </c>
      <c r="G942" t="s">
        <v>145</v>
      </c>
      <c r="H942" t="s">
        <v>3243</v>
      </c>
      <c r="I942" t="s">
        <v>3243</v>
      </c>
      <c r="J942" t="s">
        <v>4088</v>
      </c>
    </row>
    <row r="943" spans="6:10" x14ac:dyDescent="0.3">
      <c r="F943" t="s">
        <v>145</v>
      </c>
      <c r="G943" t="s">
        <v>145</v>
      </c>
      <c r="H943" t="s">
        <v>3243</v>
      </c>
      <c r="I943" t="s">
        <v>3243</v>
      </c>
      <c r="J943" t="s">
        <v>3235</v>
      </c>
    </row>
    <row r="944" spans="6:10" x14ac:dyDescent="0.3">
      <c r="F944" t="s">
        <v>145</v>
      </c>
      <c r="G944" t="s">
        <v>145</v>
      </c>
      <c r="H944" t="s">
        <v>3243</v>
      </c>
      <c r="I944" t="s">
        <v>3243</v>
      </c>
      <c r="J944" t="s">
        <v>4089</v>
      </c>
    </row>
    <row r="945" spans="6:10" x14ac:dyDescent="0.3">
      <c r="F945" t="s">
        <v>145</v>
      </c>
      <c r="G945" t="s">
        <v>145</v>
      </c>
      <c r="H945" t="s">
        <v>3244</v>
      </c>
      <c r="I945" t="s">
        <v>3244</v>
      </c>
      <c r="J945" t="s">
        <v>4090</v>
      </c>
    </row>
    <row r="946" spans="6:10" x14ac:dyDescent="0.3">
      <c r="F946" t="s">
        <v>145</v>
      </c>
      <c r="G946" t="s">
        <v>145</v>
      </c>
      <c r="H946" t="s">
        <v>3244</v>
      </c>
      <c r="I946" t="s">
        <v>3244</v>
      </c>
      <c r="J946" t="s">
        <v>4091</v>
      </c>
    </row>
    <row r="947" spans="6:10" x14ac:dyDescent="0.3">
      <c r="F947" t="s">
        <v>145</v>
      </c>
      <c r="G947" t="s">
        <v>145</v>
      </c>
      <c r="H947" t="s">
        <v>3244</v>
      </c>
      <c r="I947" t="s">
        <v>3244</v>
      </c>
      <c r="J947" t="s">
        <v>4092</v>
      </c>
    </row>
    <row r="948" spans="6:10" x14ac:dyDescent="0.3">
      <c r="F948" t="s">
        <v>145</v>
      </c>
      <c r="G948" t="s">
        <v>145</v>
      </c>
      <c r="H948" t="s">
        <v>3244</v>
      </c>
      <c r="I948" t="s">
        <v>3244</v>
      </c>
      <c r="J948" t="s">
        <v>4093</v>
      </c>
    </row>
    <row r="949" spans="6:10" x14ac:dyDescent="0.3">
      <c r="F949" t="s">
        <v>145</v>
      </c>
      <c r="G949" t="s">
        <v>145</v>
      </c>
      <c r="H949" t="s">
        <v>3244</v>
      </c>
      <c r="I949" t="s">
        <v>3244</v>
      </c>
      <c r="J949" t="s">
        <v>4094</v>
      </c>
    </row>
    <row r="950" spans="6:10" x14ac:dyDescent="0.3">
      <c r="F950" t="s">
        <v>145</v>
      </c>
      <c r="G950" t="s">
        <v>145</v>
      </c>
      <c r="H950" t="s">
        <v>3244</v>
      </c>
      <c r="I950" t="s">
        <v>3244</v>
      </c>
      <c r="J950" t="s">
        <v>3565</v>
      </c>
    </row>
    <row r="951" spans="6:10" x14ac:dyDescent="0.3">
      <c r="F951" t="s">
        <v>145</v>
      </c>
      <c r="G951" t="s">
        <v>145</v>
      </c>
      <c r="H951" t="s">
        <v>3244</v>
      </c>
      <c r="I951" t="s">
        <v>3244</v>
      </c>
      <c r="J951" t="s">
        <v>4095</v>
      </c>
    </row>
    <row r="952" spans="6:10" x14ac:dyDescent="0.3">
      <c r="F952" t="s">
        <v>145</v>
      </c>
      <c r="G952" t="s">
        <v>145</v>
      </c>
      <c r="H952" t="s">
        <v>3244</v>
      </c>
      <c r="I952" t="s">
        <v>3244</v>
      </c>
      <c r="J952" t="s">
        <v>4096</v>
      </c>
    </row>
    <row r="953" spans="6:10" x14ac:dyDescent="0.3">
      <c r="F953" t="s">
        <v>145</v>
      </c>
      <c r="G953" t="s">
        <v>145</v>
      </c>
      <c r="H953" t="s">
        <v>3244</v>
      </c>
      <c r="I953" t="s">
        <v>3244</v>
      </c>
      <c r="J953" t="s">
        <v>4097</v>
      </c>
    </row>
    <row r="954" spans="6:10" x14ac:dyDescent="0.3">
      <c r="F954" t="s">
        <v>145</v>
      </c>
      <c r="G954" t="s">
        <v>145</v>
      </c>
      <c r="H954" t="s">
        <v>3244</v>
      </c>
      <c r="I954" t="s">
        <v>3244</v>
      </c>
      <c r="J954" t="s">
        <v>4098</v>
      </c>
    </row>
    <row r="955" spans="6:10" x14ac:dyDescent="0.3">
      <c r="F955" t="s">
        <v>145</v>
      </c>
      <c r="G955" t="s">
        <v>145</v>
      </c>
      <c r="H955" t="s">
        <v>3244</v>
      </c>
      <c r="I955" t="s">
        <v>3244</v>
      </c>
      <c r="J955" t="s">
        <v>4099</v>
      </c>
    </row>
    <row r="956" spans="6:10" x14ac:dyDescent="0.3">
      <c r="F956" t="s">
        <v>145</v>
      </c>
      <c r="G956" t="s">
        <v>145</v>
      </c>
      <c r="H956" t="s">
        <v>3245</v>
      </c>
      <c r="I956" t="s">
        <v>4100</v>
      </c>
      <c r="J956" t="s">
        <v>4101</v>
      </c>
    </row>
    <row r="957" spans="6:10" x14ac:dyDescent="0.3">
      <c r="F957" t="s">
        <v>145</v>
      </c>
      <c r="G957" t="s">
        <v>145</v>
      </c>
      <c r="H957" t="s">
        <v>3245</v>
      </c>
      <c r="I957" t="s">
        <v>4100</v>
      </c>
      <c r="J957" t="s">
        <v>4102</v>
      </c>
    </row>
    <row r="958" spans="6:10" x14ac:dyDescent="0.3">
      <c r="F958" t="s">
        <v>145</v>
      </c>
      <c r="G958" t="s">
        <v>145</v>
      </c>
      <c r="H958" t="s">
        <v>3245</v>
      </c>
      <c r="I958" t="s">
        <v>4100</v>
      </c>
      <c r="J958" t="s">
        <v>4103</v>
      </c>
    </row>
    <row r="959" spans="6:10" x14ac:dyDescent="0.3">
      <c r="F959" t="s">
        <v>145</v>
      </c>
      <c r="G959" t="s">
        <v>145</v>
      </c>
      <c r="H959" t="s">
        <v>3245</v>
      </c>
      <c r="I959" t="s">
        <v>4100</v>
      </c>
      <c r="J959" t="s">
        <v>4104</v>
      </c>
    </row>
    <row r="960" spans="6:10" x14ac:dyDescent="0.3">
      <c r="F960" t="s">
        <v>145</v>
      </c>
      <c r="G960" t="s">
        <v>145</v>
      </c>
      <c r="H960" t="s">
        <v>3245</v>
      </c>
      <c r="I960" t="s">
        <v>4100</v>
      </c>
      <c r="J960" t="s">
        <v>4105</v>
      </c>
    </row>
    <row r="961" spans="6:10" x14ac:dyDescent="0.3">
      <c r="F961" t="s">
        <v>145</v>
      </c>
      <c r="G961" t="s">
        <v>145</v>
      </c>
      <c r="H961" t="s">
        <v>3245</v>
      </c>
      <c r="I961" t="s">
        <v>4100</v>
      </c>
      <c r="J961" t="s">
        <v>4106</v>
      </c>
    </row>
    <row r="962" spans="6:10" x14ac:dyDescent="0.3">
      <c r="F962" t="s">
        <v>145</v>
      </c>
      <c r="G962" t="s">
        <v>145</v>
      </c>
      <c r="H962" t="s">
        <v>3245</v>
      </c>
      <c r="I962" t="s">
        <v>4100</v>
      </c>
      <c r="J962" t="s">
        <v>4107</v>
      </c>
    </row>
    <row r="963" spans="6:10" x14ac:dyDescent="0.3">
      <c r="F963" t="s">
        <v>145</v>
      </c>
      <c r="G963" t="s">
        <v>145</v>
      </c>
      <c r="H963" t="s">
        <v>3245</v>
      </c>
      <c r="I963" t="s">
        <v>4100</v>
      </c>
      <c r="J963" t="s">
        <v>4108</v>
      </c>
    </row>
    <row r="964" spans="6:10" x14ac:dyDescent="0.3">
      <c r="F964" t="s">
        <v>145</v>
      </c>
      <c r="G964" t="s">
        <v>145</v>
      </c>
      <c r="H964" t="s">
        <v>3245</v>
      </c>
      <c r="I964" t="s">
        <v>4100</v>
      </c>
      <c r="J964" t="s">
        <v>4109</v>
      </c>
    </row>
    <row r="965" spans="6:10" x14ac:dyDescent="0.3">
      <c r="F965" t="s">
        <v>145</v>
      </c>
      <c r="G965" t="s">
        <v>145</v>
      </c>
      <c r="H965" t="s">
        <v>3245</v>
      </c>
      <c r="I965" t="s">
        <v>4100</v>
      </c>
      <c r="J965" t="s">
        <v>4110</v>
      </c>
    </row>
    <row r="966" spans="6:10" x14ac:dyDescent="0.3">
      <c r="F966" t="s">
        <v>145</v>
      </c>
      <c r="G966" t="s">
        <v>145</v>
      </c>
      <c r="H966" t="s">
        <v>3247</v>
      </c>
      <c r="I966" t="s">
        <v>3247</v>
      </c>
      <c r="J966" t="s">
        <v>4111</v>
      </c>
    </row>
    <row r="967" spans="6:10" x14ac:dyDescent="0.3">
      <c r="F967" t="s">
        <v>145</v>
      </c>
      <c r="G967" t="s">
        <v>145</v>
      </c>
      <c r="H967" t="s">
        <v>3247</v>
      </c>
      <c r="I967" t="s">
        <v>3247</v>
      </c>
      <c r="J967" t="s">
        <v>4112</v>
      </c>
    </row>
    <row r="968" spans="6:10" x14ac:dyDescent="0.3">
      <c r="F968" t="s">
        <v>145</v>
      </c>
      <c r="G968" t="s">
        <v>145</v>
      </c>
      <c r="H968" t="s">
        <v>3247</v>
      </c>
      <c r="I968" t="s">
        <v>3247</v>
      </c>
      <c r="J968" t="s">
        <v>4113</v>
      </c>
    </row>
    <row r="969" spans="6:10" x14ac:dyDescent="0.3">
      <c r="F969" t="s">
        <v>145</v>
      </c>
      <c r="G969" t="s">
        <v>145</v>
      </c>
      <c r="H969" t="s">
        <v>3247</v>
      </c>
      <c r="I969" t="s">
        <v>3247</v>
      </c>
      <c r="J969" t="s">
        <v>4114</v>
      </c>
    </row>
    <row r="970" spans="6:10" x14ac:dyDescent="0.3">
      <c r="F970" t="s">
        <v>145</v>
      </c>
      <c r="G970" t="s">
        <v>145</v>
      </c>
      <c r="H970" t="s">
        <v>3247</v>
      </c>
      <c r="I970" t="s">
        <v>3247</v>
      </c>
      <c r="J970" t="s">
        <v>4115</v>
      </c>
    </row>
    <row r="971" spans="6:10" x14ac:dyDescent="0.3">
      <c r="F971" t="s">
        <v>145</v>
      </c>
      <c r="G971" t="s">
        <v>145</v>
      </c>
      <c r="H971" t="s">
        <v>3249</v>
      </c>
      <c r="I971" t="s">
        <v>3249</v>
      </c>
      <c r="J971" t="s">
        <v>4116</v>
      </c>
    </row>
    <row r="972" spans="6:10" x14ac:dyDescent="0.3">
      <c r="F972" t="s">
        <v>145</v>
      </c>
      <c r="G972" t="s">
        <v>145</v>
      </c>
      <c r="H972" t="s">
        <v>3249</v>
      </c>
      <c r="I972" t="s">
        <v>3249</v>
      </c>
      <c r="J972" t="s">
        <v>4117</v>
      </c>
    </row>
    <row r="973" spans="6:10" x14ac:dyDescent="0.3">
      <c r="F973" t="s">
        <v>145</v>
      </c>
      <c r="G973" t="s">
        <v>145</v>
      </c>
      <c r="H973" t="s">
        <v>3249</v>
      </c>
      <c r="I973" t="s">
        <v>3249</v>
      </c>
      <c r="J973" t="s">
        <v>4118</v>
      </c>
    </row>
    <row r="974" spans="6:10" x14ac:dyDescent="0.3">
      <c r="F974" t="s">
        <v>145</v>
      </c>
      <c r="G974" t="s">
        <v>145</v>
      </c>
      <c r="H974" t="s">
        <v>3249</v>
      </c>
      <c r="I974" t="s">
        <v>3249</v>
      </c>
      <c r="J974" t="s">
        <v>4119</v>
      </c>
    </row>
    <row r="975" spans="6:10" x14ac:dyDescent="0.3">
      <c r="F975" t="s">
        <v>145</v>
      </c>
      <c r="G975" t="s">
        <v>145</v>
      </c>
      <c r="H975" t="s">
        <v>3251</v>
      </c>
      <c r="I975" t="s">
        <v>4120</v>
      </c>
      <c r="J975" t="s">
        <v>3251</v>
      </c>
    </row>
    <row r="976" spans="6:10" x14ac:dyDescent="0.3">
      <c r="F976" t="s">
        <v>145</v>
      </c>
      <c r="G976" t="s">
        <v>145</v>
      </c>
      <c r="H976" t="s">
        <v>3251</v>
      </c>
      <c r="I976" t="s">
        <v>4120</v>
      </c>
      <c r="J976" t="s">
        <v>4121</v>
      </c>
    </row>
    <row r="977" spans="6:10" x14ac:dyDescent="0.3">
      <c r="F977" t="s">
        <v>145</v>
      </c>
      <c r="G977" t="s">
        <v>145</v>
      </c>
      <c r="H977" t="s">
        <v>3251</v>
      </c>
      <c r="I977" t="s">
        <v>4120</v>
      </c>
      <c r="J977" t="s">
        <v>4122</v>
      </c>
    </row>
    <row r="978" spans="6:10" x14ac:dyDescent="0.3">
      <c r="F978" t="s">
        <v>145</v>
      </c>
      <c r="G978" t="s">
        <v>145</v>
      </c>
      <c r="H978" t="s">
        <v>3251</v>
      </c>
      <c r="I978" t="s">
        <v>4120</v>
      </c>
      <c r="J978" t="s">
        <v>4123</v>
      </c>
    </row>
    <row r="979" spans="6:10" x14ac:dyDescent="0.3">
      <c r="F979" t="s">
        <v>145</v>
      </c>
      <c r="G979" t="s">
        <v>145</v>
      </c>
      <c r="H979" t="s">
        <v>3251</v>
      </c>
      <c r="I979" t="s">
        <v>4120</v>
      </c>
      <c r="J979" t="s">
        <v>4124</v>
      </c>
    </row>
    <row r="980" spans="6:10" x14ac:dyDescent="0.3">
      <c r="F980" t="s">
        <v>145</v>
      </c>
      <c r="G980" t="s">
        <v>145</v>
      </c>
      <c r="H980" t="s">
        <v>3253</v>
      </c>
      <c r="I980" t="s">
        <v>3253</v>
      </c>
      <c r="J980" t="s">
        <v>3768</v>
      </c>
    </row>
    <row r="981" spans="6:10" x14ac:dyDescent="0.3">
      <c r="F981" t="s">
        <v>145</v>
      </c>
      <c r="G981" t="s">
        <v>145</v>
      </c>
      <c r="H981" t="s">
        <v>3253</v>
      </c>
      <c r="I981" t="s">
        <v>3253</v>
      </c>
      <c r="J981" t="s">
        <v>4125</v>
      </c>
    </row>
    <row r="982" spans="6:10" x14ac:dyDescent="0.3">
      <c r="F982" t="s">
        <v>145</v>
      </c>
      <c r="G982" t="s">
        <v>145</v>
      </c>
      <c r="H982" t="s">
        <v>3253</v>
      </c>
      <c r="I982" t="s">
        <v>3253</v>
      </c>
      <c r="J982" t="s">
        <v>4126</v>
      </c>
    </row>
    <row r="983" spans="6:10" x14ac:dyDescent="0.3">
      <c r="F983" t="s">
        <v>145</v>
      </c>
      <c r="G983" t="s">
        <v>145</v>
      </c>
      <c r="H983" t="s">
        <v>3253</v>
      </c>
      <c r="I983" t="s">
        <v>3253</v>
      </c>
      <c r="J983" t="s">
        <v>4127</v>
      </c>
    </row>
    <row r="984" spans="6:10" x14ac:dyDescent="0.3">
      <c r="F984" t="s">
        <v>145</v>
      </c>
      <c r="G984" t="s">
        <v>145</v>
      </c>
      <c r="H984" t="s">
        <v>3253</v>
      </c>
      <c r="I984" t="s">
        <v>3253</v>
      </c>
      <c r="J984" t="s">
        <v>4128</v>
      </c>
    </row>
    <row r="985" spans="6:10" x14ac:dyDescent="0.3">
      <c r="F985" t="s">
        <v>145</v>
      </c>
      <c r="G985" t="s">
        <v>145</v>
      </c>
      <c r="H985" t="s">
        <v>3253</v>
      </c>
      <c r="I985" t="s">
        <v>3253</v>
      </c>
      <c r="J985" t="s">
        <v>4129</v>
      </c>
    </row>
    <row r="986" spans="6:10" x14ac:dyDescent="0.3">
      <c r="F986" t="s">
        <v>145</v>
      </c>
      <c r="G986" t="s">
        <v>145</v>
      </c>
      <c r="H986" t="s">
        <v>3253</v>
      </c>
      <c r="I986" t="s">
        <v>3253</v>
      </c>
      <c r="J986" t="s">
        <v>4130</v>
      </c>
    </row>
    <row r="987" spans="6:10" x14ac:dyDescent="0.3">
      <c r="F987" t="s">
        <v>145</v>
      </c>
      <c r="G987" t="s">
        <v>145</v>
      </c>
      <c r="H987" t="s">
        <v>3254</v>
      </c>
      <c r="I987" t="s">
        <v>3254</v>
      </c>
      <c r="J987" t="s">
        <v>4131</v>
      </c>
    </row>
    <row r="988" spans="6:10" x14ac:dyDescent="0.3">
      <c r="F988" t="s">
        <v>145</v>
      </c>
      <c r="G988" t="s">
        <v>145</v>
      </c>
      <c r="H988" t="s">
        <v>3254</v>
      </c>
      <c r="I988" t="s">
        <v>3254</v>
      </c>
      <c r="J988" t="s">
        <v>4132</v>
      </c>
    </row>
    <row r="989" spans="6:10" x14ac:dyDescent="0.3">
      <c r="F989" t="s">
        <v>145</v>
      </c>
      <c r="G989" t="s">
        <v>145</v>
      </c>
      <c r="H989" t="s">
        <v>3254</v>
      </c>
      <c r="I989" t="s">
        <v>3254</v>
      </c>
      <c r="J989" t="s">
        <v>4133</v>
      </c>
    </row>
    <row r="990" spans="6:10" x14ac:dyDescent="0.3">
      <c r="F990" t="s">
        <v>145</v>
      </c>
      <c r="G990" t="s">
        <v>145</v>
      </c>
      <c r="H990" t="s">
        <v>3254</v>
      </c>
      <c r="I990" t="s">
        <v>3254</v>
      </c>
      <c r="J990" t="s">
        <v>4134</v>
      </c>
    </row>
    <row r="991" spans="6:10" x14ac:dyDescent="0.3">
      <c r="F991" t="s">
        <v>145</v>
      </c>
      <c r="G991" t="s">
        <v>145</v>
      </c>
      <c r="H991" t="s">
        <v>3254</v>
      </c>
      <c r="I991" t="s">
        <v>3254</v>
      </c>
      <c r="J991" t="s">
        <v>4135</v>
      </c>
    </row>
    <row r="992" spans="6:10" x14ac:dyDescent="0.3">
      <c r="F992" t="s">
        <v>145</v>
      </c>
      <c r="G992" t="s">
        <v>145</v>
      </c>
      <c r="H992" t="s">
        <v>3254</v>
      </c>
      <c r="I992" t="s">
        <v>3254</v>
      </c>
      <c r="J992" t="s">
        <v>4136</v>
      </c>
    </row>
    <row r="993" spans="6:10" x14ac:dyDescent="0.3">
      <c r="F993" t="s">
        <v>145</v>
      </c>
      <c r="G993" t="s">
        <v>145</v>
      </c>
      <c r="H993" t="s">
        <v>3254</v>
      </c>
      <c r="I993" t="s">
        <v>3254</v>
      </c>
      <c r="J993" t="s">
        <v>3651</v>
      </c>
    </row>
    <row r="994" spans="6:10" x14ac:dyDescent="0.3">
      <c r="F994" t="s">
        <v>145</v>
      </c>
      <c r="G994" t="s">
        <v>145</v>
      </c>
      <c r="H994" t="s">
        <v>3254</v>
      </c>
      <c r="I994" t="s">
        <v>3254</v>
      </c>
      <c r="J994" t="s">
        <v>4137</v>
      </c>
    </row>
    <row r="995" spans="6:10" x14ac:dyDescent="0.3">
      <c r="F995" t="s">
        <v>139</v>
      </c>
      <c r="G995" t="s">
        <v>139</v>
      </c>
      <c r="H995" t="s">
        <v>139</v>
      </c>
      <c r="I995" t="s">
        <v>4138</v>
      </c>
      <c r="J995" t="s">
        <v>139</v>
      </c>
    </row>
    <row r="996" spans="6:10" x14ac:dyDescent="0.3">
      <c r="F996" t="s">
        <v>139</v>
      </c>
      <c r="G996" t="s">
        <v>139</v>
      </c>
      <c r="H996" t="s">
        <v>139</v>
      </c>
      <c r="I996" t="s">
        <v>4138</v>
      </c>
      <c r="J996" t="s">
        <v>4139</v>
      </c>
    </row>
    <row r="997" spans="6:10" x14ac:dyDescent="0.3">
      <c r="F997" t="s">
        <v>139</v>
      </c>
      <c r="G997" t="s">
        <v>139</v>
      </c>
      <c r="H997" t="s">
        <v>139</v>
      </c>
      <c r="I997" t="s">
        <v>4138</v>
      </c>
      <c r="J997" t="s">
        <v>4140</v>
      </c>
    </row>
    <row r="998" spans="6:10" x14ac:dyDescent="0.3">
      <c r="F998" t="s">
        <v>139</v>
      </c>
      <c r="G998" t="s">
        <v>139</v>
      </c>
      <c r="H998" t="s">
        <v>139</v>
      </c>
      <c r="I998" t="s">
        <v>4138</v>
      </c>
      <c r="J998" t="s">
        <v>4141</v>
      </c>
    </row>
    <row r="999" spans="6:10" x14ac:dyDescent="0.3">
      <c r="F999" t="s">
        <v>139</v>
      </c>
      <c r="G999" t="s">
        <v>139</v>
      </c>
      <c r="H999" t="s">
        <v>139</v>
      </c>
      <c r="I999" t="s">
        <v>4138</v>
      </c>
      <c r="J999" t="s">
        <v>4142</v>
      </c>
    </row>
    <row r="1000" spans="6:10" x14ac:dyDescent="0.3">
      <c r="F1000" t="s">
        <v>139</v>
      </c>
      <c r="G1000" t="s">
        <v>139</v>
      </c>
      <c r="H1000" t="s">
        <v>139</v>
      </c>
      <c r="I1000" t="s">
        <v>4138</v>
      </c>
      <c r="J1000" t="s">
        <v>4143</v>
      </c>
    </row>
    <row r="1001" spans="6:10" x14ac:dyDescent="0.3">
      <c r="F1001" t="s">
        <v>139</v>
      </c>
      <c r="G1001" t="s">
        <v>139</v>
      </c>
      <c r="H1001" t="s">
        <v>139</v>
      </c>
      <c r="I1001" t="s">
        <v>4138</v>
      </c>
      <c r="J1001" t="s">
        <v>4109</v>
      </c>
    </row>
    <row r="1002" spans="6:10" x14ac:dyDescent="0.3">
      <c r="F1002" t="s">
        <v>139</v>
      </c>
      <c r="G1002" t="s">
        <v>139</v>
      </c>
      <c r="H1002" t="s">
        <v>139</v>
      </c>
      <c r="I1002" t="s">
        <v>4138</v>
      </c>
      <c r="J1002" t="s">
        <v>4144</v>
      </c>
    </row>
    <row r="1003" spans="6:10" x14ac:dyDescent="0.3">
      <c r="F1003" t="s">
        <v>139</v>
      </c>
      <c r="G1003" t="s">
        <v>139</v>
      </c>
      <c r="H1003" t="s">
        <v>139</v>
      </c>
      <c r="I1003" t="s">
        <v>4138</v>
      </c>
      <c r="J1003" t="s">
        <v>4145</v>
      </c>
    </row>
    <row r="1004" spans="6:10" x14ac:dyDescent="0.3">
      <c r="F1004" t="s">
        <v>139</v>
      </c>
      <c r="G1004" t="s">
        <v>139</v>
      </c>
      <c r="H1004" t="s">
        <v>139</v>
      </c>
      <c r="I1004" t="s">
        <v>4138</v>
      </c>
      <c r="J1004" t="s">
        <v>3664</v>
      </c>
    </row>
    <row r="1005" spans="6:10" x14ac:dyDescent="0.3">
      <c r="F1005" t="s">
        <v>139</v>
      </c>
      <c r="G1005" t="s">
        <v>139</v>
      </c>
      <c r="H1005" t="s">
        <v>139</v>
      </c>
      <c r="I1005" t="s">
        <v>4138</v>
      </c>
      <c r="J1005" t="s">
        <v>3884</v>
      </c>
    </row>
    <row r="1006" spans="6:10" x14ac:dyDescent="0.3">
      <c r="F1006" t="s">
        <v>139</v>
      </c>
      <c r="G1006" t="s">
        <v>139</v>
      </c>
      <c r="H1006" t="s">
        <v>139</v>
      </c>
      <c r="I1006" t="s">
        <v>4138</v>
      </c>
      <c r="J1006" t="s">
        <v>4146</v>
      </c>
    </row>
    <row r="1007" spans="6:10" x14ac:dyDescent="0.3">
      <c r="F1007" t="s">
        <v>139</v>
      </c>
      <c r="G1007" t="s">
        <v>139</v>
      </c>
      <c r="H1007" t="s">
        <v>139</v>
      </c>
      <c r="I1007" t="s">
        <v>4138</v>
      </c>
      <c r="J1007" t="s">
        <v>4147</v>
      </c>
    </row>
    <row r="1008" spans="6:10" x14ac:dyDescent="0.3">
      <c r="F1008" t="s">
        <v>139</v>
      </c>
      <c r="G1008" t="s">
        <v>139</v>
      </c>
      <c r="H1008" t="s">
        <v>139</v>
      </c>
      <c r="I1008" t="s">
        <v>4138</v>
      </c>
      <c r="J1008" t="s">
        <v>4148</v>
      </c>
    </row>
    <row r="1009" spans="6:10" x14ac:dyDescent="0.3">
      <c r="F1009" t="s">
        <v>139</v>
      </c>
      <c r="G1009" t="s">
        <v>139</v>
      </c>
      <c r="H1009" t="s">
        <v>3257</v>
      </c>
      <c r="I1009" t="s">
        <v>3257</v>
      </c>
      <c r="J1009" t="s">
        <v>4149</v>
      </c>
    </row>
    <row r="1010" spans="6:10" x14ac:dyDescent="0.3">
      <c r="F1010" t="s">
        <v>139</v>
      </c>
      <c r="G1010" t="s">
        <v>139</v>
      </c>
      <c r="H1010" t="s">
        <v>3257</v>
      </c>
      <c r="I1010" t="s">
        <v>3257</v>
      </c>
      <c r="J1010" t="s">
        <v>4150</v>
      </c>
    </row>
    <row r="1011" spans="6:10" x14ac:dyDescent="0.3">
      <c r="F1011" t="s">
        <v>139</v>
      </c>
      <c r="G1011" t="s">
        <v>139</v>
      </c>
      <c r="H1011" t="s">
        <v>3257</v>
      </c>
      <c r="I1011" t="s">
        <v>3257</v>
      </c>
      <c r="J1011" t="s">
        <v>4151</v>
      </c>
    </row>
    <row r="1012" spans="6:10" x14ac:dyDescent="0.3">
      <c r="F1012" t="s">
        <v>139</v>
      </c>
      <c r="G1012" t="s">
        <v>139</v>
      </c>
      <c r="H1012" t="s">
        <v>3257</v>
      </c>
      <c r="I1012" t="s">
        <v>3257</v>
      </c>
      <c r="J1012" t="s">
        <v>4152</v>
      </c>
    </row>
    <row r="1013" spans="6:10" x14ac:dyDescent="0.3">
      <c r="F1013" t="s">
        <v>139</v>
      </c>
      <c r="G1013" t="s">
        <v>139</v>
      </c>
      <c r="H1013" t="s">
        <v>3257</v>
      </c>
      <c r="I1013" t="s">
        <v>3257</v>
      </c>
      <c r="J1013" t="s">
        <v>4020</v>
      </c>
    </row>
    <row r="1014" spans="6:10" x14ac:dyDescent="0.3">
      <c r="F1014" t="s">
        <v>139</v>
      </c>
      <c r="G1014" t="s">
        <v>139</v>
      </c>
      <c r="H1014" t="s">
        <v>3257</v>
      </c>
      <c r="I1014" t="s">
        <v>3257</v>
      </c>
      <c r="J1014" t="s">
        <v>4153</v>
      </c>
    </row>
    <row r="1015" spans="6:10" x14ac:dyDescent="0.3">
      <c r="F1015" t="s">
        <v>139</v>
      </c>
      <c r="G1015" t="s">
        <v>139</v>
      </c>
      <c r="H1015" t="s">
        <v>3257</v>
      </c>
      <c r="I1015" t="s">
        <v>3257</v>
      </c>
      <c r="J1015" t="s">
        <v>4109</v>
      </c>
    </row>
    <row r="1016" spans="6:10" x14ac:dyDescent="0.3">
      <c r="F1016" t="s">
        <v>139</v>
      </c>
      <c r="G1016" t="s">
        <v>139</v>
      </c>
      <c r="H1016" t="s">
        <v>3257</v>
      </c>
      <c r="I1016" t="s">
        <v>3257</v>
      </c>
      <c r="J1016" t="s">
        <v>4154</v>
      </c>
    </row>
    <row r="1017" spans="6:10" x14ac:dyDescent="0.3">
      <c r="F1017" t="s">
        <v>139</v>
      </c>
      <c r="G1017" t="s">
        <v>139</v>
      </c>
      <c r="H1017" t="s">
        <v>3257</v>
      </c>
      <c r="I1017" t="s">
        <v>3257</v>
      </c>
      <c r="J1017" t="s">
        <v>4155</v>
      </c>
    </row>
    <row r="1018" spans="6:10" x14ac:dyDescent="0.3">
      <c r="F1018" t="s">
        <v>139</v>
      </c>
      <c r="G1018" t="s">
        <v>139</v>
      </c>
      <c r="H1018" t="s">
        <v>3257</v>
      </c>
      <c r="I1018" t="s">
        <v>3257</v>
      </c>
      <c r="J1018" t="s">
        <v>4156</v>
      </c>
    </row>
    <row r="1019" spans="6:10" x14ac:dyDescent="0.3">
      <c r="F1019" t="s">
        <v>139</v>
      </c>
      <c r="G1019" t="s">
        <v>139</v>
      </c>
      <c r="H1019" t="s">
        <v>3257</v>
      </c>
      <c r="I1019" t="s">
        <v>3257</v>
      </c>
      <c r="J1019" t="s">
        <v>4157</v>
      </c>
    </row>
    <row r="1020" spans="6:10" x14ac:dyDescent="0.3">
      <c r="F1020" t="s">
        <v>139</v>
      </c>
      <c r="G1020" t="s">
        <v>139</v>
      </c>
      <c r="H1020" t="s">
        <v>3259</v>
      </c>
      <c r="I1020" t="s">
        <v>3259</v>
      </c>
      <c r="J1020" t="s">
        <v>3259</v>
      </c>
    </row>
    <row r="1021" spans="6:10" x14ac:dyDescent="0.3">
      <c r="F1021" t="s">
        <v>139</v>
      </c>
      <c r="G1021" t="s">
        <v>139</v>
      </c>
      <c r="H1021" t="s">
        <v>3259</v>
      </c>
      <c r="I1021" t="s">
        <v>3259</v>
      </c>
      <c r="J1021" t="s">
        <v>4158</v>
      </c>
    </row>
    <row r="1022" spans="6:10" x14ac:dyDescent="0.3">
      <c r="F1022" t="s">
        <v>139</v>
      </c>
      <c r="G1022" t="s">
        <v>139</v>
      </c>
      <c r="H1022" t="s">
        <v>3259</v>
      </c>
      <c r="I1022" t="s">
        <v>3259</v>
      </c>
      <c r="J1022" t="s">
        <v>4159</v>
      </c>
    </row>
    <row r="1023" spans="6:10" x14ac:dyDescent="0.3">
      <c r="F1023" t="s">
        <v>139</v>
      </c>
      <c r="G1023" t="s">
        <v>139</v>
      </c>
      <c r="H1023" t="s">
        <v>3259</v>
      </c>
      <c r="I1023" t="s">
        <v>3259</v>
      </c>
      <c r="J1023" t="s">
        <v>4160</v>
      </c>
    </row>
    <row r="1024" spans="6:10" x14ac:dyDescent="0.3">
      <c r="F1024" t="s">
        <v>139</v>
      </c>
      <c r="G1024" t="s">
        <v>139</v>
      </c>
      <c r="H1024" t="s">
        <v>3259</v>
      </c>
      <c r="I1024" t="s">
        <v>3259</v>
      </c>
      <c r="J1024" t="s">
        <v>3219</v>
      </c>
    </row>
    <row r="1025" spans="6:10" x14ac:dyDescent="0.3">
      <c r="F1025" t="s">
        <v>139</v>
      </c>
      <c r="G1025" t="s">
        <v>139</v>
      </c>
      <c r="H1025" t="s">
        <v>3261</v>
      </c>
      <c r="I1025" t="s">
        <v>3261</v>
      </c>
      <c r="J1025" t="s">
        <v>3261</v>
      </c>
    </row>
    <row r="1026" spans="6:10" x14ac:dyDescent="0.3">
      <c r="F1026" t="s">
        <v>139</v>
      </c>
      <c r="G1026" t="s">
        <v>139</v>
      </c>
      <c r="H1026" t="s">
        <v>3261</v>
      </c>
      <c r="I1026" t="s">
        <v>3261</v>
      </c>
      <c r="J1026" t="s">
        <v>4161</v>
      </c>
    </row>
    <row r="1027" spans="6:10" x14ac:dyDescent="0.3">
      <c r="F1027" t="s">
        <v>139</v>
      </c>
      <c r="G1027" t="s">
        <v>139</v>
      </c>
      <c r="H1027" t="s">
        <v>3261</v>
      </c>
      <c r="I1027" t="s">
        <v>3261</v>
      </c>
      <c r="J1027" t="s">
        <v>3638</v>
      </c>
    </row>
    <row r="1028" spans="6:10" x14ac:dyDescent="0.3">
      <c r="F1028" t="s">
        <v>139</v>
      </c>
      <c r="G1028" t="s">
        <v>139</v>
      </c>
      <c r="H1028" t="s">
        <v>3261</v>
      </c>
      <c r="I1028" t="s">
        <v>3261</v>
      </c>
      <c r="J1028" t="s">
        <v>3196</v>
      </c>
    </row>
    <row r="1029" spans="6:10" x14ac:dyDescent="0.3">
      <c r="F1029" t="s">
        <v>139</v>
      </c>
      <c r="G1029" t="s">
        <v>139</v>
      </c>
      <c r="H1029" t="s">
        <v>3261</v>
      </c>
      <c r="I1029" t="s">
        <v>3261</v>
      </c>
      <c r="J1029" t="s">
        <v>4162</v>
      </c>
    </row>
    <row r="1030" spans="6:10" x14ac:dyDescent="0.3">
      <c r="F1030" t="s">
        <v>139</v>
      </c>
      <c r="G1030" t="s">
        <v>139</v>
      </c>
      <c r="H1030" t="s">
        <v>3264</v>
      </c>
      <c r="I1030" t="s">
        <v>3264</v>
      </c>
      <c r="J1030" t="s">
        <v>3264</v>
      </c>
    </row>
    <row r="1031" spans="6:10" x14ac:dyDescent="0.3">
      <c r="F1031" t="s">
        <v>139</v>
      </c>
      <c r="G1031" t="s">
        <v>139</v>
      </c>
      <c r="H1031" t="s">
        <v>3264</v>
      </c>
      <c r="I1031" t="s">
        <v>3264</v>
      </c>
      <c r="J1031" t="s">
        <v>4163</v>
      </c>
    </row>
    <row r="1032" spans="6:10" x14ac:dyDescent="0.3">
      <c r="F1032" t="s">
        <v>139</v>
      </c>
      <c r="G1032" t="s">
        <v>139</v>
      </c>
      <c r="H1032" t="s">
        <v>3264</v>
      </c>
      <c r="I1032" t="s">
        <v>3264</v>
      </c>
      <c r="J1032" t="s">
        <v>4164</v>
      </c>
    </row>
    <row r="1033" spans="6:10" x14ac:dyDescent="0.3">
      <c r="F1033" t="s">
        <v>139</v>
      </c>
      <c r="G1033" t="s">
        <v>139</v>
      </c>
      <c r="H1033" t="s">
        <v>3264</v>
      </c>
      <c r="I1033" t="s">
        <v>3264</v>
      </c>
      <c r="J1033" t="s">
        <v>3240</v>
      </c>
    </row>
    <row r="1034" spans="6:10" x14ac:dyDescent="0.3">
      <c r="F1034" t="s">
        <v>139</v>
      </c>
      <c r="G1034" t="s">
        <v>139</v>
      </c>
      <c r="H1034" t="s">
        <v>3264</v>
      </c>
      <c r="I1034" t="s">
        <v>3264</v>
      </c>
      <c r="J1034" t="s">
        <v>4165</v>
      </c>
    </row>
    <row r="1035" spans="6:10" x14ac:dyDescent="0.3">
      <c r="F1035" t="s">
        <v>139</v>
      </c>
      <c r="G1035" t="s">
        <v>139</v>
      </c>
      <c r="H1035" t="s">
        <v>3264</v>
      </c>
      <c r="I1035" t="s">
        <v>3264</v>
      </c>
      <c r="J1035" t="s">
        <v>4166</v>
      </c>
    </row>
    <row r="1036" spans="6:10" x14ac:dyDescent="0.3">
      <c r="F1036" t="s">
        <v>139</v>
      </c>
      <c r="G1036" t="s">
        <v>139</v>
      </c>
      <c r="H1036" t="s">
        <v>3264</v>
      </c>
      <c r="I1036" t="s">
        <v>3264</v>
      </c>
      <c r="J1036" t="s">
        <v>4167</v>
      </c>
    </row>
    <row r="1037" spans="6:10" x14ac:dyDescent="0.3">
      <c r="F1037" t="s">
        <v>139</v>
      </c>
      <c r="G1037" t="s">
        <v>139</v>
      </c>
      <c r="H1037" t="s">
        <v>3264</v>
      </c>
      <c r="I1037" t="s">
        <v>3264</v>
      </c>
      <c r="J1037" t="s">
        <v>4168</v>
      </c>
    </row>
    <row r="1038" spans="6:10" x14ac:dyDescent="0.3">
      <c r="F1038" t="s">
        <v>149</v>
      </c>
      <c r="G1038" t="s">
        <v>149</v>
      </c>
      <c r="H1038" t="s">
        <v>3266</v>
      </c>
      <c r="I1038" t="s">
        <v>3266</v>
      </c>
      <c r="J1038" t="s">
        <v>3266</v>
      </c>
    </row>
    <row r="1039" spans="6:10" x14ac:dyDescent="0.3">
      <c r="F1039" t="s">
        <v>149</v>
      </c>
      <c r="G1039" t="s">
        <v>149</v>
      </c>
      <c r="H1039" t="s">
        <v>3266</v>
      </c>
      <c r="I1039" t="s">
        <v>3266</v>
      </c>
      <c r="J1039" t="s">
        <v>4169</v>
      </c>
    </row>
    <row r="1040" spans="6:10" x14ac:dyDescent="0.3">
      <c r="F1040" t="s">
        <v>149</v>
      </c>
      <c r="G1040" t="s">
        <v>149</v>
      </c>
      <c r="H1040" t="s">
        <v>3266</v>
      </c>
      <c r="I1040" t="s">
        <v>3266</v>
      </c>
      <c r="J1040" t="s">
        <v>4170</v>
      </c>
    </row>
    <row r="1041" spans="6:10" x14ac:dyDescent="0.3">
      <c r="F1041" t="s">
        <v>149</v>
      </c>
      <c r="G1041" t="s">
        <v>149</v>
      </c>
      <c r="H1041" t="s">
        <v>3266</v>
      </c>
      <c r="I1041" t="s">
        <v>3266</v>
      </c>
      <c r="J1041" t="s">
        <v>4171</v>
      </c>
    </row>
    <row r="1042" spans="6:10" x14ac:dyDescent="0.3">
      <c r="F1042" t="s">
        <v>149</v>
      </c>
      <c r="G1042" t="s">
        <v>149</v>
      </c>
      <c r="H1042" t="s">
        <v>3266</v>
      </c>
      <c r="I1042" t="s">
        <v>3266</v>
      </c>
      <c r="J1042" t="s">
        <v>4172</v>
      </c>
    </row>
    <row r="1043" spans="6:10" x14ac:dyDescent="0.3">
      <c r="F1043" t="s">
        <v>149</v>
      </c>
      <c r="G1043" t="s">
        <v>149</v>
      </c>
      <c r="H1043" t="s">
        <v>3266</v>
      </c>
      <c r="I1043" t="s">
        <v>3266</v>
      </c>
      <c r="J1043" t="s">
        <v>4173</v>
      </c>
    </row>
    <row r="1044" spans="6:10" x14ac:dyDescent="0.3">
      <c r="F1044" t="s">
        <v>149</v>
      </c>
      <c r="G1044" t="s">
        <v>149</v>
      </c>
      <c r="H1044" t="s">
        <v>3266</v>
      </c>
      <c r="I1044" t="s">
        <v>3266</v>
      </c>
      <c r="J1044" t="s">
        <v>4174</v>
      </c>
    </row>
    <row r="1045" spans="6:10" x14ac:dyDescent="0.3">
      <c r="F1045" t="s">
        <v>149</v>
      </c>
      <c r="G1045" t="s">
        <v>149</v>
      </c>
      <c r="H1045" t="s">
        <v>3266</v>
      </c>
      <c r="I1045" t="s">
        <v>3266</v>
      </c>
      <c r="J1045" t="s">
        <v>3752</v>
      </c>
    </row>
    <row r="1046" spans="6:10" x14ac:dyDescent="0.3">
      <c r="F1046" t="s">
        <v>149</v>
      </c>
      <c r="G1046" t="s">
        <v>149</v>
      </c>
      <c r="H1046" t="s">
        <v>3266</v>
      </c>
      <c r="I1046" t="s">
        <v>3266</v>
      </c>
      <c r="J1046" t="s">
        <v>4175</v>
      </c>
    </row>
    <row r="1047" spans="6:10" x14ac:dyDescent="0.3">
      <c r="F1047" t="s">
        <v>149</v>
      </c>
      <c r="G1047" t="s">
        <v>149</v>
      </c>
      <c r="H1047" t="s">
        <v>3266</v>
      </c>
      <c r="I1047" t="s">
        <v>3266</v>
      </c>
      <c r="J1047" t="s">
        <v>4176</v>
      </c>
    </row>
    <row r="1048" spans="6:10" x14ac:dyDescent="0.3">
      <c r="F1048" t="s">
        <v>149</v>
      </c>
      <c r="G1048" t="s">
        <v>149</v>
      </c>
      <c r="H1048" t="s">
        <v>3266</v>
      </c>
      <c r="I1048" t="s">
        <v>3266</v>
      </c>
      <c r="J1048" t="s">
        <v>4177</v>
      </c>
    </row>
    <row r="1049" spans="6:10" x14ac:dyDescent="0.3">
      <c r="F1049" t="s">
        <v>149</v>
      </c>
      <c r="G1049" t="s">
        <v>149</v>
      </c>
      <c r="H1049" t="s">
        <v>3266</v>
      </c>
      <c r="I1049" t="s">
        <v>3266</v>
      </c>
      <c r="J1049" t="s">
        <v>4178</v>
      </c>
    </row>
    <row r="1050" spans="6:10" x14ac:dyDescent="0.3">
      <c r="F1050" t="s">
        <v>149</v>
      </c>
      <c r="G1050" t="s">
        <v>149</v>
      </c>
      <c r="H1050" t="s">
        <v>3266</v>
      </c>
      <c r="I1050" t="s">
        <v>3266</v>
      </c>
      <c r="J1050" t="s">
        <v>4179</v>
      </c>
    </row>
    <row r="1051" spans="6:10" x14ac:dyDescent="0.3">
      <c r="F1051" t="s">
        <v>149</v>
      </c>
      <c r="G1051" t="s">
        <v>149</v>
      </c>
      <c r="H1051" t="s">
        <v>3266</v>
      </c>
      <c r="I1051" t="s">
        <v>3266</v>
      </c>
      <c r="J1051" t="s">
        <v>4180</v>
      </c>
    </row>
    <row r="1052" spans="6:10" x14ac:dyDescent="0.3">
      <c r="F1052" t="s">
        <v>149</v>
      </c>
      <c r="G1052" t="s">
        <v>149</v>
      </c>
      <c r="H1052" t="s">
        <v>3266</v>
      </c>
      <c r="I1052" t="s">
        <v>3266</v>
      </c>
      <c r="J1052" t="s">
        <v>4181</v>
      </c>
    </row>
    <row r="1053" spans="6:10" x14ac:dyDescent="0.3">
      <c r="F1053" t="s">
        <v>149</v>
      </c>
      <c r="G1053" t="s">
        <v>149</v>
      </c>
      <c r="H1053" t="s">
        <v>3266</v>
      </c>
      <c r="I1053" t="s">
        <v>3266</v>
      </c>
      <c r="J1053" t="s">
        <v>4182</v>
      </c>
    </row>
    <row r="1054" spans="6:10" x14ac:dyDescent="0.3">
      <c r="F1054" t="s">
        <v>149</v>
      </c>
      <c r="G1054" t="s">
        <v>149</v>
      </c>
      <c r="H1054" t="s">
        <v>3266</v>
      </c>
      <c r="I1054" t="s">
        <v>3266</v>
      </c>
      <c r="J1054" t="s">
        <v>3316</v>
      </c>
    </row>
    <row r="1055" spans="6:10" x14ac:dyDescent="0.3">
      <c r="F1055" t="s">
        <v>149</v>
      </c>
      <c r="G1055" t="s">
        <v>149</v>
      </c>
      <c r="H1055" t="s">
        <v>3266</v>
      </c>
      <c r="I1055" t="s">
        <v>3266</v>
      </c>
      <c r="J1055" t="s">
        <v>4183</v>
      </c>
    </row>
    <row r="1056" spans="6:10" x14ac:dyDescent="0.3">
      <c r="F1056" t="s">
        <v>149</v>
      </c>
      <c r="G1056" t="s">
        <v>149</v>
      </c>
      <c r="H1056" t="s">
        <v>3266</v>
      </c>
      <c r="I1056" t="s">
        <v>3266</v>
      </c>
      <c r="J1056" t="s">
        <v>3829</v>
      </c>
    </row>
    <row r="1057" spans="6:10" x14ac:dyDescent="0.3">
      <c r="F1057" t="s">
        <v>149</v>
      </c>
      <c r="G1057" t="s">
        <v>149</v>
      </c>
      <c r="H1057" t="s">
        <v>3266</v>
      </c>
      <c r="I1057" t="s">
        <v>3266</v>
      </c>
      <c r="J1057" t="s">
        <v>4184</v>
      </c>
    </row>
    <row r="1058" spans="6:10" x14ac:dyDescent="0.3">
      <c r="F1058" t="s">
        <v>149</v>
      </c>
      <c r="G1058" t="s">
        <v>149</v>
      </c>
      <c r="H1058" t="s">
        <v>3266</v>
      </c>
      <c r="I1058" t="s">
        <v>3266</v>
      </c>
      <c r="J1058" t="s">
        <v>4185</v>
      </c>
    </row>
    <row r="1059" spans="6:10" x14ac:dyDescent="0.3">
      <c r="F1059" t="s">
        <v>149</v>
      </c>
      <c r="G1059" t="s">
        <v>149</v>
      </c>
      <c r="H1059" t="s">
        <v>3266</v>
      </c>
      <c r="I1059" t="s">
        <v>3266</v>
      </c>
      <c r="J1059" t="s">
        <v>4186</v>
      </c>
    </row>
    <row r="1060" spans="6:10" x14ac:dyDescent="0.3">
      <c r="F1060" t="s">
        <v>149</v>
      </c>
      <c r="G1060" t="s">
        <v>149</v>
      </c>
      <c r="H1060" t="s">
        <v>3266</v>
      </c>
      <c r="I1060" t="s">
        <v>3266</v>
      </c>
      <c r="J1060" t="s">
        <v>4187</v>
      </c>
    </row>
    <row r="1061" spans="6:10" x14ac:dyDescent="0.3">
      <c r="F1061" t="s">
        <v>149</v>
      </c>
      <c r="G1061" t="s">
        <v>149</v>
      </c>
      <c r="H1061" t="s">
        <v>3266</v>
      </c>
      <c r="I1061" t="s">
        <v>3266</v>
      </c>
      <c r="J1061" t="s">
        <v>4188</v>
      </c>
    </row>
    <row r="1062" spans="6:10" x14ac:dyDescent="0.3">
      <c r="F1062" t="s">
        <v>149</v>
      </c>
      <c r="G1062" t="s">
        <v>149</v>
      </c>
      <c r="H1062" t="s">
        <v>3266</v>
      </c>
      <c r="I1062" t="s">
        <v>3266</v>
      </c>
      <c r="J1062" t="s">
        <v>4189</v>
      </c>
    </row>
    <row r="1063" spans="6:10" x14ac:dyDescent="0.3">
      <c r="F1063" t="s">
        <v>149</v>
      </c>
      <c r="G1063" t="s">
        <v>149</v>
      </c>
      <c r="H1063" t="s">
        <v>3266</v>
      </c>
      <c r="I1063" t="s">
        <v>3266</v>
      </c>
      <c r="J1063" t="s">
        <v>4190</v>
      </c>
    </row>
    <row r="1064" spans="6:10" x14ac:dyDescent="0.3">
      <c r="F1064" t="s">
        <v>149</v>
      </c>
      <c r="G1064" t="s">
        <v>149</v>
      </c>
      <c r="H1064" t="s">
        <v>3266</v>
      </c>
      <c r="I1064" t="s">
        <v>3266</v>
      </c>
      <c r="J1064" t="s">
        <v>4191</v>
      </c>
    </row>
    <row r="1065" spans="6:10" x14ac:dyDescent="0.3">
      <c r="F1065" t="s">
        <v>149</v>
      </c>
      <c r="G1065" t="s">
        <v>149</v>
      </c>
      <c r="H1065" t="s">
        <v>3266</v>
      </c>
      <c r="I1065" t="s">
        <v>3266</v>
      </c>
      <c r="J1065" t="s">
        <v>4192</v>
      </c>
    </row>
    <row r="1066" spans="6:10" x14ac:dyDescent="0.3">
      <c r="F1066" t="s">
        <v>149</v>
      </c>
      <c r="G1066" t="s">
        <v>149</v>
      </c>
      <c r="H1066" t="s">
        <v>3268</v>
      </c>
      <c r="I1066" t="s">
        <v>3268</v>
      </c>
      <c r="J1066" t="s">
        <v>3268</v>
      </c>
    </row>
    <row r="1067" spans="6:10" x14ac:dyDescent="0.3">
      <c r="F1067" t="s">
        <v>149</v>
      </c>
      <c r="G1067" t="s">
        <v>149</v>
      </c>
      <c r="H1067" t="s">
        <v>3268</v>
      </c>
      <c r="I1067" t="s">
        <v>3268</v>
      </c>
      <c r="J1067" t="s">
        <v>3338</v>
      </c>
    </row>
    <row r="1068" spans="6:10" x14ac:dyDescent="0.3">
      <c r="F1068" t="s">
        <v>149</v>
      </c>
      <c r="G1068" t="s">
        <v>149</v>
      </c>
      <c r="H1068" t="s">
        <v>3268</v>
      </c>
      <c r="I1068" t="s">
        <v>3268</v>
      </c>
      <c r="J1068" t="s">
        <v>4193</v>
      </c>
    </row>
    <row r="1069" spans="6:10" x14ac:dyDescent="0.3">
      <c r="F1069" t="s">
        <v>149</v>
      </c>
      <c r="G1069" t="s">
        <v>149</v>
      </c>
      <c r="H1069" t="s">
        <v>3268</v>
      </c>
      <c r="I1069" t="s">
        <v>3268</v>
      </c>
      <c r="J1069" t="s">
        <v>4194</v>
      </c>
    </row>
    <row r="1070" spans="6:10" x14ac:dyDescent="0.3">
      <c r="F1070" t="s">
        <v>149</v>
      </c>
      <c r="G1070" t="s">
        <v>149</v>
      </c>
      <c r="H1070" t="s">
        <v>3268</v>
      </c>
      <c r="I1070" t="s">
        <v>3268</v>
      </c>
      <c r="J1070" t="s">
        <v>3426</v>
      </c>
    </row>
    <row r="1071" spans="6:10" x14ac:dyDescent="0.3">
      <c r="F1071" t="s">
        <v>149</v>
      </c>
      <c r="G1071" t="s">
        <v>149</v>
      </c>
      <c r="H1071" t="s">
        <v>3268</v>
      </c>
      <c r="I1071" t="s">
        <v>3268</v>
      </c>
      <c r="J1071" t="s">
        <v>4195</v>
      </c>
    </row>
    <row r="1072" spans="6:10" x14ac:dyDescent="0.3">
      <c r="F1072" t="s">
        <v>149</v>
      </c>
      <c r="G1072" t="s">
        <v>149</v>
      </c>
      <c r="H1072" t="s">
        <v>3268</v>
      </c>
      <c r="I1072" t="s">
        <v>3268</v>
      </c>
      <c r="J1072" t="s">
        <v>4196</v>
      </c>
    </row>
    <row r="1073" spans="6:10" x14ac:dyDescent="0.3">
      <c r="F1073" t="s">
        <v>149</v>
      </c>
      <c r="G1073" t="s">
        <v>149</v>
      </c>
      <c r="H1073" t="s">
        <v>3268</v>
      </c>
      <c r="I1073" t="s">
        <v>3268</v>
      </c>
      <c r="J1073" t="s">
        <v>4197</v>
      </c>
    </row>
    <row r="1074" spans="6:10" x14ac:dyDescent="0.3">
      <c r="F1074" t="s">
        <v>149</v>
      </c>
      <c r="G1074" t="s">
        <v>149</v>
      </c>
      <c r="H1074" t="s">
        <v>3268</v>
      </c>
      <c r="I1074" t="s">
        <v>3268</v>
      </c>
      <c r="J1074" t="s">
        <v>3094</v>
      </c>
    </row>
    <row r="1075" spans="6:10" x14ac:dyDescent="0.3">
      <c r="F1075" t="s">
        <v>149</v>
      </c>
      <c r="G1075" t="s">
        <v>149</v>
      </c>
      <c r="H1075" t="s">
        <v>3268</v>
      </c>
      <c r="I1075" t="s">
        <v>3268</v>
      </c>
      <c r="J1075" t="s">
        <v>4198</v>
      </c>
    </row>
    <row r="1076" spans="6:10" x14ac:dyDescent="0.3">
      <c r="F1076" t="s">
        <v>149</v>
      </c>
      <c r="G1076" t="s">
        <v>149</v>
      </c>
      <c r="H1076" t="s">
        <v>3268</v>
      </c>
      <c r="I1076" t="s">
        <v>3268</v>
      </c>
      <c r="J1076" t="s">
        <v>4199</v>
      </c>
    </row>
    <row r="1077" spans="6:10" x14ac:dyDescent="0.3">
      <c r="F1077" t="s">
        <v>149</v>
      </c>
      <c r="G1077" t="s">
        <v>149</v>
      </c>
      <c r="H1077" t="s">
        <v>3268</v>
      </c>
      <c r="I1077" t="s">
        <v>3268</v>
      </c>
      <c r="J1077" t="s">
        <v>4200</v>
      </c>
    </row>
    <row r="1078" spans="6:10" x14ac:dyDescent="0.3">
      <c r="F1078" t="s">
        <v>149</v>
      </c>
      <c r="G1078" t="s">
        <v>149</v>
      </c>
      <c r="H1078" t="s">
        <v>3268</v>
      </c>
      <c r="I1078" t="s">
        <v>3268</v>
      </c>
      <c r="J1078" t="s">
        <v>4201</v>
      </c>
    </row>
    <row r="1079" spans="6:10" x14ac:dyDescent="0.3">
      <c r="F1079" t="s">
        <v>149</v>
      </c>
      <c r="G1079" t="s">
        <v>149</v>
      </c>
      <c r="H1079" t="s">
        <v>3268</v>
      </c>
      <c r="I1079" t="s">
        <v>3268</v>
      </c>
      <c r="J1079" t="s">
        <v>4202</v>
      </c>
    </row>
    <row r="1080" spans="6:10" x14ac:dyDescent="0.3">
      <c r="F1080" t="s">
        <v>149</v>
      </c>
      <c r="G1080" t="s">
        <v>149</v>
      </c>
      <c r="H1080" t="s">
        <v>3268</v>
      </c>
      <c r="I1080" t="s">
        <v>3268</v>
      </c>
      <c r="J1080" t="s">
        <v>4203</v>
      </c>
    </row>
    <row r="1081" spans="6:10" x14ac:dyDescent="0.3">
      <c r="F1081" t="s">
        <v>149</v>
      </c>
      <c r="G1081" t="s">
        <v>149</v>
      </c>
      <c r="H1081" t="s">
        <v>3270</v>
      </c>
      <c r="I1081" t="s">
        <v>3270</v>
      </c>
      <c r="J1081" t="s">
        <v>3270</v>
      </c>
    </row>
    <row r="1082" spans="6:10" x14ac:dyDescent="0.3">
      <c r="F1082" t="s">
        <v>149</v>
      </c>
      <c r="G1082" t="s">
        <v>149</v>
      </c>
      <c r="H1082" t="s">
        <v>3270</v>
      </c>
      <c r="I1082" t="s">
        <v>3270</v>
      </c>
      <c r="J1082" t="s">
        <v>4204</v>
      </c>
    </row>
    <row r="1083" spans="6:10" x14ac:dyDescent="0.3">
      <c r="F1083" t="s">
        <v>149</v>
      </c>
      <c r="G1083" t="s">
        <v>149</v>
      </c>
      <c r="H1083" t="s">
        <v>3270</v>
      </c>
      <c r="I1083" t="s">
        <v>3270</v>
      </c>
      <c r="J1083" t="s">
        <v>4205</v>
      </c>
    </row>
    <row r="1084" spans="6:10" x14ac:dyDescent="0.3">
      <c r="F1084" t="s">
        <v>149</v>
      </c>
      <c r="G1084" t="s">
        <v>149</v>
      </c>
      <c r="H1084" t="s">
        <v>3270</v>
      </c>
      <c r="I1084" t="s">
        <v>3270</v>
      </c>
      <c r="J1084" t="s">
        <v>4206</v>
      </c>
    </row>
    <row r="1085" spans="6:10" x14ac:dyDescent="0.3">
      <c r="F1085" t="s">
        <v>149</v>
      </c>
      <c r="G1085" t="s">
        <v>149</v>
      </c>
      <c r="H1085" t="s">
        <v>3270</v>
      </c>
      <c r="I1085" t="s">
        <v>3270</v>
      </c>
      <c r="J1085" t="s">
        <v>4207</v>
      </c>
    </row>
    <row r="1086" spans="6:10" x14ac:dyDescent="0.3">
      <c r="F1086" t="s">
        <v>149</v>
      </c>
      <c r="G1086" t="s">
        <v>149</v>
      </c>
      <c r="H1086" t="s">
        <v>3270</v>
      </c>
      <c r="I1086" t="s">
        <v>3270</v>
      </c>
      <c r="J1086" t="s">
        <v>4208</v>
      </c>
    </row>
    <row r="1087" spans="6:10" x14ac:dyDescent="0.3">
      <c r="F1087" t="s">
        <v>149</v>
      </c>
      <c r="G1087" t="s">
        <v>149</v>
      </c>
      <c r="H1087" t="s">
        <v>3272</v>
      </c>
      <c r="I1087" t="s">
        <v>3272</v>
      </c>
      <c r="J1087" t="s">
        <v>3272</v>
      </c>
    </row>
    <row r="1088" spans="6:10" x14ac:dyDescent="0.3">
      <c r="F1088" t="s">
        <v>149</v>
      </c>
      <c r="G1088" t="s">
        <v>149</v>
      </c>
      <c r="H1088" t="s">
        <v>3272</v>
      </c>
      <c r="I1088" t="s">
        <v>3272</v>
      </c>
      <c r="J1088" t="s">
        <v>4209</v>
      </c>
    </row>
    <row r="1089" spans="6:10" x14ac:dyDescent="0.3">
      <c r="F1089" t="s">
        <v>149</v>
      </c>
      <c r="G1089" t="s">
        <v>149</v>
      </c>
      <c r="H1089" t="s">
        <v>3272</v>
      </c>
      <c r="I1089" t="s">
        <v>3272</v>
      </c>
      <c r="J1089" t="s">
        <v>4210</v>
      </c>
    </row>
    <row r="1090" spans="6:10" x14ac:dyDescent="0.3">
      <c r="F1090" t="s">
        <v>149</v>
      </c>
      <c r="G1090" t="s">
        <v>149</v>
      </c>
      <c r="H1090" t="s">
        <v>3272</v>
      </c>
      <c r="I1090" t="s">
        <v>3272</v>
      </c>
      <c r="J1090" t="s">
        <v>4211</v>
      </c>
    </row>
    <row r="1091" spans="6:10" x14ac:dyDescent="0.3">
      <c r="F1091" t="s">
        <v>149</v>
      </c>
      <c r="G1091" t="s">
        <v>149</v>
      </c>
      <c r="H1091" t="s">
        <v>3272</v>
      </c>
      <c r="I1091" t="s">
        <v>3272</v>
      </c>
      <c r="J1091" t="s">
        <v>4212</v>
      </c>
    </row>
    <row r="1092" spans="6:10" x14ac:dyDescent="0.3">
      <c r="F1092" t="s">
        <v>149</v>
      </c>
      <c r="G1092" t="s">
        <v>149</v>
      </c>
      <c r="H1092" t="s">
        <v>3272</v>
      </c>
      <c r="I1092" t="s">
        <v>3272</v>
      </c>
      <c r="J1092" t="s">
        <v>4213</v>
      </c>
    </row>
    <row r="1093" spans="6:10" x14ac:dyDescent="0.3">
      <c r="F1093" t="s">
        <v>149</v>
      </c>
      <c r="G1093" t="s">
        <v>149</v>
      </c>
      <c r="H1093" t="s">
        <v>3272</v>
      </c>
      <c r="I1093" t="s">
        <v>3272</v>
      </c>
      <c r="J1093" t="s">
        <v>4214</v>
      </c>
    </row>
    <row r="1094" spans="6:10" x14ac:dyDescent="0.3">
      <c r="F1094" t="s">
        <v>149</v>
      </c>
      <c r="G1094" t="s">
        <v>149</v>
      </c>
      <c r="H1094" t="s">
        <v>3272</v>
      </c>
      <c r="I1094" t="s">
        <v>3272</v>
      </c>
      <c r="J1094" t="s">
        <v>4215</v>
      </c>
    </row>
    <row r="1095" spans="6:10" x14ac:dyDescent="0.3">
      <c r="F1095" t="s">
        <v>149</v>
      </c>
      <c r="G1095" t="s">
        <v>149</v>
      </c>
      <c r="H1095" t="s">
        <v>3272</v>
      </c>
      <c r="I1095" t="s">
        <v>3272</v>
      </c>
      <c r="J1095" t="s">
        <v>4216</v>
      </c>
    </row>
    <row r="1096" spans="6:10" x14ac:dyDescent="0.3">
      <c r="F1096" t="s">
        <v>149</v>
      </c>
      <c r="G1096" t="s">
        <v>149</v>
      </c>
      <c r="H1096" t="s">
        <v>3272</v>
      </c>
      <c r="I1096" t="s">
        <v>3272</v>
      </c>
      <c r="J1096" t="s">
        <v>4217</v>
      </c>
    </row>
    <row r="1097" spans="6:10" x14ac:dyDescent="0.3">
      <c r="F1097" t="s">
        <v>149</v>
      </c>
      <c r="G1097" t="s">
        <v>149</v>
      </c>
      <c r="H1097" t="s">
        <v>3272</v>
      </c>
      <c r="I1097" t="s">
        <v>3272</v>
      </c>
      <c r="J1097" t="s">
        <v>4218</v>
      </c>
    </row>
    <row r="1098" spans="6:10" x14ac:dyDescent="0.3">
      <c r="F1098" t="s">
        <v>149</v>
      </c>
      <c r="G1098" t="s">
        <v>149</v>
      </c>
      <c r="H1098" t="s">
        <v>3272</v>
      </c>
      <c r="I1098" t="s">
        <v>3272</v>
      </c>
      <c r="J1098" t="s">
        <v>3291</v>
      </c>
    </row>
    <row r="1099" spans="6:10" x14ac:dyDescent="0.3">
      <c r="F1099" t="s">
        <v>149</v>
      </c>
      <c r="G1099" t="s">
        <v>149</v>
      </c>
      <c r="H1099" t="s">
        <v>3272</v>
      </c>
      <c r="I1099" t="s">
        <v>3272</v>
      </c>
      <c r="J1099" t="s">
        <v>4219</v>
      </c>
    </row>
    <row r="1100" spans="6:10" x14ac:dyDescent="0.3">
      <c r="F1100" t="s">
        <v>149</v>
      </c>
      <c r="G1100" t="s">
        <v>149</v>
      </c>
      <c r="H1100" t="s">
        <v>3272</v>
      </c>
      <c r="I1100" t="s">
        <v>3272</v>
      </c>
      <c r="J1100" t="s">
        <v>4220</v>
      </c>
    </row>
    <row r="1101" spans="6:10" x14ac:dyDescent="0.3">
      <c r="F1101" t="s">
        <v>149</v>
      </c>
      <c r="G1101" t="s">
        <v>149</v>
      </c>
      <c r="H1101" t="s">
        <v>3272</v>
      </c>
      <c r="I1101" t="s">
        <v>3272</v>
      </c>
      <c r="J1101" t="s">
        <v>4221</v>
      </c>
    </row>
    <row r="1102" spans="6:10" x14ac:dyDescent="0.3">
      <c r="F1102" t="s">
        <v>149</v>
      </c>
      <c r="G1102" t="s">
        <v>149</v>
      </c>
      <c r="H1102" t="s">
        <v>3272</v>
      </c>
      <c r="I1102" t="s">
        <v>3272</v>
      </c>
      <c r="J1102" t="s">
        <v>4222</v>
      </c>
    </row>
    <row r="1103" spans="6:10" x14ac:dyDescent="0.3">
      <c r="F1103" t="s">
        <v>149</v>
      </c>
      <c r="G1103" t="s">
        <v>149</v>
      </c>
      <c r="H1103" t="s">
        <v>3272</v>
      </c>
      <c r="I1103" t="s">
        <v>3272</v>
      </c>
      <c r="J1103" t="s">
        <v>4223</v>
      </c>
    </row>
    <row r="1104" spans="6:10" x14ac:dyDescent="0.3">
      <c r="F1104" t="s">
        <v>149</v>
      </c>
      <c r="G1104" t="s">
        <v>149</v>
      </c>
      <c r="H1104" t="s">
        <v>3272</v>
      </c>
      <c r="I1104" t="s">
        <v>3272</v>
      </c>
      <c r="J1104" t="s">
        <v>4224</v>
      </c>
    </row>
    <row r="1105" spans="6:10" x14ac:dyDescent="0.3">
      <c r="F1105" t="s">
        <v>149</v>
      </c>
      <c r="G1105" t="s">
        <v>149</v>
      </c>
      <c r="H1105" t="s">
        <v>3272</v>
      </c>
      <c r="I1105" t="s">
        <v>3272</v>
      </c>
      <c r="J1105" t="s">
        <v>4225</v>
      </c>
    </row>
    <row r="1106" spans="6:10" x14ac:dyDescent="0.3">
      <c r="F1106" t="s">
        <v>149</v>
      </c>
      <c r="G1106" t="s">
        <v>149</v>
      </c>
      <c r="H1106" t="s">
        <v>3272</v>
      </c>
      <c r="I1106" t="s">
        <v>3272</v>
      </c>
      <c r="J1106" t="s">
        <v>4226</v>
      </c>
    </row>
    <row r="1107" spans="6:10" x14ac:dyDescent="0.3">
      <c r="F1107" t="s">
        <v>149</v>
      </c>
      <c r="G1107" t="s">
        <v>149</v>
      </c>
      <c r="H1107" t="s">
        <v>3272</v>
      </c>
      <c r="I1107" t="s">
        <v>3272</v>
      </c>
      <c r="J1107" t="s">
        <v>4227</v>
      </c>
    </row>
    <row r="1108" spans="6:10" x14ac:dyDescent="0.3">
      <c r="F1108" t="s">
        <v>149</v>
      </c>
      <c r="G1108" t="s">
        <v>149</v>
      </c>
      <c r="H1108" t="s">
        <v>3272</v>
      </c>
      <c r="I1108" t="s">
        <v>3272</v>
      </c>
      <c r="J1108" t="s">
        <v>4228</v>
      </c>
    </row>
    <row r="1109" spans="6:10" x14ac:dyDescent="0.3">
      <c r="F1109" t="s">
        <v>149</v>
      </c>
      <c r="G1109" t="s">
        <v>149</v>
      </c>
      <c r="H1109" t="s">
        <v>3272</v>
      </c>
      <c r="I1109" t="s">
        <v>3272</v>
      </c>
      <c r="J1109" t="s">
        <v>3796</v>
      </c>
    </row>
    <row r="1110" spans="6:10" x14ac:dyDescent="0.3">
      <c r="F1110" t="s">
        <v>149</v>
      </c>
      <c r="G1110" t="s">
        <v>149</v>
      </c>
      <c r="H1110" t="s">
        <v>3272</v>
      </c>
      <c r="I1110" t="s">
        <v>3272</v>
      </c>
      <c r="J1110" t="s">
        <v>4229</v>
      </c>
    </row>
    <row r="1111" spans="6:10" x14ac:dyDescent="0.3">
      <c r="F1111" t="s">
        <v>149</v>
      </c>
      <c r="G1111" t="s">
        <v>149</v>
      </c>
      <c r="H1111" t="s">
        <v>3272</v>
      </c>
      <c r="I1111" t="s">
        <v>3272</v>
      </c>
      <c r="J1111" t="s">
        <v>4230</v>
      </c>
    </row>
    <row r="1112" spans="6:10" x14ac:dyDescent="0.3">
      <c r="F1112" t="s">
        <v>149</v>
      </c>
      <c r="G1112" t="s">
        <v>149</v>
      </c>
      <c r="H1112" t="s">
        <v>3272</v>
      </c>
      <c r="I1112" t="s">
        <v>3272</v>
      </c>
      <c r="J1112" t="s">
        <v>4231</v>
      </c>
    </row>
    <row r="1113" spans="6:10" x14ac:dyDescent="0.3">
      <c r="F1113" t="s">
        <v>149</v>
      </c>
      <c r="G1113" t="s">
        <v>149</v>
      </c>
      <c r="H1113" t="s">
        <v>3272</v>
      </c>
      <c r="I1113" t="s">
        <v>3272</v>
      </c>
      <c r="J1113" t="s">
        <v>4232</v>
      </c>
    </row>
    <row r="1114" spans="6:10" x14ac:dyDescent="0.3">
      <c r="F1114" t="s">
        <v>149</v>
      </c>
      <c r="G1114" t="s">
        <v>149</v>
      </c>
      <c r="H1114" t="s">
        <v>3272</v>
      </c>
      <c r="I1114" t="s">
        <v>3272</v>
      </c>
      <c r="J1114" t="s">
        <v>4233</v>
      </c>
    </row>
    <row r="1115" spans="6:10" x14ac:dyDescent="0.3">
      <c r="F1115" t="s">
        <v>149</v>
      </c>
      <c r="G1115" t="s">
        <v>149</v>
      </c>
      <c r="H1115" t="s">
        <v>3272</v>
      </c>
      <c r="I1115" t="s">
        <v>3272</v>
      </c>
      <c r="J1115" t="s">
        <v>4234</v>
      </c>
    </row>
    <row r="1116" spans="6:10" x14ac:dyDescent="0.3">
      <c r="F1116" t="s">
        <v>149</v>
      </c>
      <c r="G1116" t="s">
        <v>149</v>
      </c>
      <c r="H1116" t="s">
        <v>3272</v>
      </c>
      <c r="I1116" t="s">
        <v>3272</v>
      </c>
      <c r="J1116" t="s">
        <v>4235</v>
      </c>
    </row>
    <row r="1117" spans="6:10" x14ac:dyDescent="0.3">
      <c r="F1117" t="s">
        <v>149</v>
      </c>
      <c r="G1117" t="s">
        <v>149</v>
      </c>
      <c r="H1117" t="s">
        <v>3272</v>
      </c>
      <c r="I1117" t="s">
        <v>3272</v>
      </c>
      <c r="J1117" t="s">
        <v>4236</v>
      </c>
    </row>
    <row r="1118" spans="6:10" x14ac:dyDescent="0.3">
      <c r="F1118" t="s">
        <v>149</v>
      </c>
      <c r="G1118" t="s">
        <v>149</v>
      </c>
      <c r="H1118" t="s">
        <v>3272</v>
      </c>
      <c r="I1118" t="s">
        <v>3272</v>
      </c>
      <c r="J1118" t="s">
        <v>4237</v>
      </c>
    </row>
    <row r="1119" spans="6:10" x14ac:dyDescent="0.3">
      <c r="F1119" t="s">
        <v>149</v>
      </c>
      <c r="G1119" t="s">
        <v>149</v>
      </c>
      <c r="H1119" t="s">
        <v>3272</v>
      </c>
      <c r="I1119" t="s">
        <v>3272</v>
      </c>
      <c r="J1119" t="s">
        <v>3279</v>
      </c>
    </row>
    <row r="1120" spans="6:10" x14ac:dyDescent="0.3">
      <c r="F1120" t="s">
        <v>149</v>
      </c>
      <c r="G1120" t="s">
        <v>149</v>
      </c>
      <c r="H1120" t="s">
        <v>3272</v>
      </c>
      <c r="I1120" t="s">
        <v>3272</v>
      </c>
      <c r="J1120" t="s">
        <v>3328</v>
      </c>
    </row>
    <row r="1121" spans="6:10" x14ac:dyDescent="0.3">
      <c r="F1121" t="s">
        <v>149</v>
      </c>
      <c r="G1121" t="s">
        <v>149</v>
      </c>
      <c r="H1121" t="s">
        <v>149</v>
      </c>
      <c r="I1121" t="s">
        <v>4238</v>
      </c>
      <c r="J1121" t="s">
        <v>149</v>
      </c>
    </row>
    <row r="1122" spans="6:10" x14ac:dyDescent="0.3">
      <c r="F1122" t="s">
        <v>149</v>
      </c>
      <c r="G1122" t="s">
        <v>149</v>
      </c>
      <c r="H1122" t="s">
        <v>149</v>
      </c>
      <c r="I1122" t="s">
        <v>4238</v>
      </c>
      <c r="J1122" t="s">
        <v>4239</v>
      </c>
    </row>
    <row r="1123" spans="6:10" x14ac:dyDescent="0.3">
      <c r="F1123" t="s">
        <v>149</v>
      </c>
      <c r="G1123" t="s">
        <v>149</v>
      </c>
      <c r="H1123" t="s">
        <v>149</v>
      </c>
      <c r="I1123" t="s">
        <v>4238</v>
      </c>
      <c r="J1123" t="s">
        <v>4240</v>
      </c>
    </row>
    <row r="1124" spans="6:10" x14ac:dyDescent="0.3">
      <c r="F1124" t="s">
        <v>149</v>
      </c>
      <c r="G1124" t="s">
        <v>149</v>
      </c>
      <c r="H1124" t="s">
        <v>149</v>
      </c>
      <c r="I1124" t="s">
        <v>4238</v>
      </c>
      <c r="J1124" t="s">
        <v>4241</v>
      </c>
    </row>
    <row r="1125" spans="6:10" x14ac:dyDescent="0.3">
      <c r="F1125" t="s">
        <v>149</v>
      </c>
      <c r="G1125" t="s">
        <v>149</v>
      </c>
      <c r="H1125" t="s">
        <v>3275</v>
      </c>
      <c r="I1125" t="s">
        <v>3275</v>
      </c>
      <c r="J1125" t="s">
        <v>3275</v>
      </c>
    </row>
    <row r="1126" spans="6:10" x14ac:dyDescent="0.3">
      <c r="F1126" t="s">
        <v>149</v>
      </c>
      <c r="G1126" t="s">
        <v>149</v>
      </c>
      <c r="H1126" t="s">
        <v>3275</v>
      </c>
      <c r="I1126" t="s">
        <v>3275</v>
      </c>
      <c r="J1126" t="s">
        <v>4242</v>
      </c>
    </row>
    <row r="1127" spans="6:10" x14ac:dyDescent="0.3">
      <c r="F1127" t="s">
        <v>149</v>
      </c>
      <c r="G1127" t="s">
        <v>149</v>
      </c>
      <c r="H1127" t="s">
        <v>3275</v>
      </c>
      <c r="I1127" t="s">
        <v>3275</v>
      </c>
      <c r="J1127" t="s">
        <v>4243</v>
      </c>
    </row>
    <row r="1128" spans="6:10" x14ac:dyDescent="0.3">
      <c r="F1128" t="s">
        <v>149</v>
      </c>
      <c r="G1128" t="s">
        <v>149</v>
      </c>
      <c r="H1128" t="s">
        <v>3275</v>
      </c>
      <c r="I1128" t="s">
        <v>3275</v>
      </c>
      <c r="J1128" t="s">
        <v>4244</v>
      </c>
    </row>
    <row r="1129" spans="6:10" x14ac:dyDescent="0.3">
      <c r="F1129" t="s">
        <v>149</v>
      </c>
      <c r="G1129" t="s">
        <v>149</v>
      </c>
      <c r="H1129" t="s">
        <v>3275</v>
      </c>
      <c r="I1129" t="s">
        <v>3275</v>
      </c>
      <c r="J1129" t="s">
        <v>4245</v>
      </c>
    </row>
    <row r="1130" spans="6:10" x14ac:dyDescent="0.3">
      <c r="F1130" t="s">
        <v>149</v>
      </c>
      <c r="G1130" t="s">
        <v>149</v>
      </c>
      <c r="H1130" t="s">
        <v>3275</v>
      </c>
      <c r="I1130" t="s">
        <v>3275</v>
      </c>
      <c r="J1130" t="s">
        <v>4246</v>
      </c>
    </row>
    <row r="1131" spans="6:10" x14ac:dyDescent="0.3">
      <c r="F1131" t="s">
        <v>149</v>
      </c>
      <c r="G1131" t="s">
        <v>149</v>
      </c>
      <c r="H1131" t="s">
        <v>3275</v>
      </c>
      <c r="I1131" t="s">
        <v>3275</v>
      </c>
      <c r="J1131" t="s">
        <v>4247</v>
      </c>
    </row>
    <row r="1132" spans="6:10" x14ac:dyDescent="0.3">
      <c r="F1132" t="s">
        <v>149</v>
      </c>
      <c r="G1132" t="s">
        <v>149</v>
      </c>
      <c r="H1132" t="s">
        <v>3275</v>
      </c>
      <c r="I1132" t="s">
        <v>3275</v>
      </c>
      <c r="J1132" t="s">
        <v>4248</v>
      </c>
    </row>
    <row r="1133" spans="6:10" x14ac:dyDescent="0.3">
      <c r="F1133" t="s">
        <v>149</v>
      </c>
      <c r="G1133" t="s">
        <v>149</v>
      </c>
      <c r="H1133" t="s">
        <v>3275</v>
      </c>
      <c r="I1133" t="s">
        <v>3275</v>
      </c>
      <c r="J1133" t="s">
        <v>4249</v>
      </c>
    </row>
    <row r="1134" spans="6:10" x14ac:dyDescent="0.3">
      <c r="F1134" t="s">
        <v>149</v>
      </c>
      <c r="G1134" t="s">
        <v>149</v>
      </c>
      <c r="H1134" t="s">
        <v>3277</v>
      </c>
      <c r="I1134" t="s">
        <v>3277</v>
      </c>
      <c r="J1134" t="s">
        <v>3277</v>
      </c>
    </row>
    <row r="1135" spans="6:10" x14ac:dyDescent="0.3">
      <c r="F1135" t="s">
        <v>149</v>
      </c>
      <c r="G1135" t="s">
        <v>149</v>
      </c>
      <c r="H1135" t="s">
        <v>3277</v>
      </c>
      <c r="I1135" t="s">
        <v>3277</v>
      </c>
      <c r="J1135" t="s">
        <v>3227</v>
      </c>
    </row>
    <row r="1136" spans="6:10" x14ac:dyDescent="0.3">
      <c r="F1136" t="s">
        <v>149</v>
      </c>
      <c r="G1136" t="s">
        <v>149</v>
      </c>
      <c r="H1136" t="s">
        <v>3277</v>
      </c>
      <c r="I1136" t="s">
        <v>3277</v>
      </c>
      <c r="J1136" t="s">
        <v>4250</v>
      </c>
    </row>
    <row r="1137" spans="6:10" x14ac:dyDescent="0.3">
      <c r="F1137" t="s">
        <v>149</v>
      </c>
      <c r="G1137" t="s">
        <v>149</v>
      </c>
      <c r="H1137" t="s">
        <v>3277</v>
      </c>
      <c r="I1137" t="s">
        <v>3277</v>
      </c>
      <c r="J1137" t="s">
        <v>4251</v>
      </c>
    </row>
    <row r="1138" spans="6:10" x14ac:dyDescent="0.3">
      <c r="F1138" t="s">
        <v>149</v>
      </c>
      <c r="G1138" t="s">
        <v>149</v>
      </c>
      <c r="H1138" t="s">
        <v>3277</v>
      </c>
      <c r="I1138" t="s">
        <v>3277</v>
      </c>
      <c r="J1138" t="s">
        <v>4079</v>
      </c>
    </row>
    <row r="1139" spans="6:10" x14ac:dyDescent="0.3">
      <c r="F1139" t="s">
        <v>149</v>
      </c>
      <c r="G1139" t="s">
        <v>149</v>
      </c>
      <c r="H1139" t="s">
        <v>3277</v>
      </c>
      <c r="I1139" t="s">
        <v>3277</v>
      </c>
      <c r="J1139" t="s">
        <v>3989</v>
      </c>
    </row>
    <row r="1140" spans="6:10" x14ac:dyDescent="0.3">
      <c r="F1140" t="s">
        <v>149</v>
      </c>
      <c r="G1140" t="s">
        <v>149</v>
      </c>
      <c r="H1140" t="s">
        <v>3277</v>
      </c>
      <c r="I1140" t="s">
        <v>3277</v>
      </c>
      <c r="J1140" t="s">
        <v>4252</v>
      </c>
    </row>
    <row r="1141" spans="6:10" x14ac:dyDescent="0.3">
      <c r="F1141" t="s">
        <v>149</v>
      </c>
      <c r="G1141" t="s">
        <v>149</v>
      </c>
      <c r="H1141" t="s">
        <v>3277</v>
      </c>
      <c r="I1141" t="s">
        <v>3277</v>
      </c>
      <c r="J1141" t="s">
        <v>4253</v>
      </c>
    </row>
    <row r="1142" spans="6:10" x14ac:dyDescent="0.3">
      <c r="F1142" t="s">
        <v>149</v>
      </c>
      <c r="G1142" t="s">
        <v>149</v>
      </c>
      <c r="H1142" t="s">
        <v>3277</v>
      </c>
      <c r="I1142" t="s">
        <v>3277</v>
      </c>
      <c r="J1142" t="s">
        <v>4254</v>
      </c>
    </row>
    <row r="1143" spans="6:10" x14ac:dyDescent="0.3">
      <c r="F1143" t="s">
        <v>149</v>
      </c>
      <c r="G1143" t="s">
        <v>149</v>
      </c>
      <c r="H1143" t="s">
        <v>3279</v>
      </c>
      <c r="I1143" t="s">
        <v>3279</v>
      </c>
      <c r="J1143" t="s">
        <v>4255</v>
      </c>
    </row>
    <row r="1144" spans="6:10" x14ac:dyDescent="0.3">
      <c r="F1144" t="s">
        <v>149</v>
      </c>
      <c r="G1144" t="s">
        <v>149</v>
      </c>
      <c r="H1144" t="s">
        <v>3279</v>
      </c>
      <c r="I1144" t="s">
        <v>3279</v>
      </c>
      <c r="J1144" t="s">
        <v>4256</v>
      </c>
    </row>
    <row r="1145" spans="6:10" x14ac:dyDescent="0.3">
      <c r="F1145" t="s">
        <v>149</v>
      </c>
      <c r="G1145" t="s">
        <v>149</v>
      </c>
      <c r="H1145" t="s">
        <v>3279</v>
      </c>
      <c r="I1145" t="s">
        <v>3279</v>
      </c>
      <c r="J1145" t="s">
        <v>4257</v>
      </c>
    </row>
    <row r="1146" spans="6:10" x14ac:dyDescent="0.3">
      <c r="F1146" t="s">
        <v>149</v>
      </c>
      <c r="G1146" t="s">
        <v>149</v>
      </c>
      <c r="H1146" t="s">
        <v>3279</v>
      </c>
      <c r="I1146" t="s">
        <v>3279</v>
      </c>
      <c r="J1146" t="s">
        <v>4258</v>
      </c>
    </row>
    <row r="1147" spans="6:10" x14ac:dyDescent="0.3">
      <c r="F1147" t="s">
        <v>149</v>
      </c>
      <c r="G1147" t="s">
        <v>149</v>
      </c>
      <c r="H1147" t="s">
        <v>3279</v>
      </c>
      <c r="I1147" t="s">
        <v>3279</v>
      </c>
      <c r="J1147" t="s">
        <v>4259</v>
      </c>
    </row>
    <row r="1148" spans="6:10" x14ac:dyDescent="0.3">
      <c r="F1148" t="s">
        <v>149</v>
      </c>
      <c r="G1148" t="s">
        <v>149</v>
      </c>
      <c r="H1148" t="s">
        <v>3279</v>
      </c>
      <c r="I1148" t="s">
        <v>3279</v>
      </c>
      <c r="J1148" t="s">
        <v>3796</v>
      </c>
    </row>
    <row r="1149" spans="6:10" x14ac:dyDescent="0.3">
      <c r="F1149" t="s">
        <v>149</v>
      </c>
      <c r="G1149" t="s">
        <v>149</v>
      </c>
      <c r="H1149" t="s">
        <v>3279</v>
      </c>
      <c r="I1149" t="s">
        <v>3279</v>
      </c>
      <c r="J1149" t="s">
        <v>4260</v>
      </c>
    </row>
    <row r="1150" spans="6:10" x14ac:dyDescent="0.3">
      <c r="F1150" t="s">
        <v>149</v>
      </c>
      <c r="G1150" t="s">
        <v>149</v>
      </c>
      <c r="H1150" t="s">
        <v>3279</v>
      </c>
      <c r="I1150" t="s">
        <v>3279</v>
      </c>
      <c r="J1150" t="s">
        <v>4261</v>
      </c>
    </row>
    <row r="1151" spans="6:10" x14ac:dyDescent="0.3">
      <c r="F1151" t="s">
        <v>149</v>
      </c>
      <c r="G1151" t="s">
        <v>149</v>
      </c>
      <c r="H1151" t="s">
        <v>3279</v>
      </c>
      <c r="I1151" t="s">
        <v>3279</v>
      </c>
      <c r="J1151" t="s">
        <v>4262</v>
      </c>
    </row>
    <row r="1152" spans="6:10" x14ac:dyDescent="0.3">
      <c r="F1152" t="s">
        <v>149</v>
      </c>
      <c r="G1152" t="s">
        <v>149</v>
      </c>
      <c r="H1152" t="s">
        <v>3279</v>
      </c>
      <c r="I1152" t="s">
        <v>3279</v>
      </c>
      <c r="J1152" t="s">
        <v>3279</v>
      </c>
    </row>
    <row r="1153" spans="6:10" x14ac:dyDescent="0.3">
      <c r="F1153" t="s">
        <v>149</v>
      </c>
      <c r="G1153" t="s">
        <v>149</v>
      </c>
      <c r="H1153" t="s">
        <v>3281</v>
      </c>
      <c r="I1153" t="s">
        <v>3281</v>
      </c>
      <c r="J1153" t="s">
        <v>3281</v>
      </c>
    </row>
    <row r="1154" spans="6:10" x14ac:dyDescent="0.3">
      <c r="F1154" t="s">
        <v>149</v>
      </c>
      <c r="G1154" t="s">
        <v>149</v>
      </c>
      <c r="H1154" t="s">
        <v>3281</v>
      </c>
      <c r="I1154" t="s">
        <v>3281</v>
      </c>
      <c r="J1154" t="s">
        <v>4263</v>
      </c>
    </row>
    <row r="1155" spans="6:10" x14ac:dyDescent="0.3">
      <c r="F1155" t="s">
        <v>149</v>
      </c>
      <c r="G1155" t="s">
        <v>149</v>
      </c>
      <c r="H1155" t="s">
        <v>3281</v>
      </c>
      <c r="I1155" t="s">
        <v>3281</v>
      </c>
      <c r="J1155" t="s">
        <v>4264</v>
      </c>
    </row>
    <row r="1156" spans="6:10" x14ac:dyDescent="0.3">
      <c r="F1156" t="s">
        <v>149</v>
      </c>
      <c r="G1156" t="s">
        <v>149</v>
      </c>
      <c r="H1156" t="s">
        <v>3281</v>
      </c>
      <c r="I1156" t="s">
        <v>3281</v>
      </c>
      <c r="J1156" t="s">
        <v>4265</v>
      </c>
    </row>
    <row r="1157" spans="6:10" x14ac:dyDescent="0.3">
      <c r="F1157" t="s">
        <v>149</v>
      </c>
      <c r="G1157" t="s">
        <v>149</v>
      </c>
      <c r="H1157" t="s">
        <v>3281</v>
      </c>
      <c r="I1157" t="s">
        <v>3281</v>
      </c>
      <c r="J1157" t="s">
        <v>4266</v>
      </c>
    </row>
    <row r="1158" spans="6:10" x14ac:dyDescent="0.3">
      <c r="F1158" t="s">
        <v>149</v>
      </c>
      <c r="G1158" t="s">
        <v>149</v>
      </c>
      <c r="H1158" t="s">
        <v>3281</v>
      </c>
      <c r="I1158" t="s">
        <v>3281</v>
      </c>
      <c r="J1158" t="s">
        <v>4267</v>
      </c>
    </row>
    <row r="1159" spans="6:10" x14ac:dyDescent="0.3">
      <c r="F1159" t="s">
        <v>149</v>
      </c>
      <c r="G1159" t="s">
        <v>149</v>
      </c>
      <c r="H1159" t="s">
        <v>3281</v>
      </c>
      <c r="I1159" t="s">
        <v>3281</v>
      </c>
      <c r="J1159" t="s">
        <v>4268</v>
      </c>
    </row>
    <row r="1160" spans="6:10" x14ac:dyDescent="0.3">
      <c r="F1160" t="s">
        <v>149</v>
      </c>
      <c r="G1160" t="s">
        <v>149</v>
      </c>
      <c r="H1160" t="s">
        <v>3281</v>
      </c>
      <c r="I1160" t="s">
        <v>3281</v>
      </c>
      <c r="J1160" t="s">
        <v>4269</v>
      </c>
    </row>
    <row r="1161" spans="6:10" x14ac:dyDescent="0.3">
      <c r="F1161" t="s">
        <v>149</v>
      </c>
      <c r="G1161" t="s">
        <v>149</v>
      </c>
      <c r="H1161" t="s">
        <v>3281</v>
      </c>
      <c r="I1161" t="s">
        <v>3281</v>
      </c>
      <c r="J1161" t="s">
        <v>4270</v>
      </c>
    </row>
    <row r="1162" spans="6:10" x14ac:dyDescent="0.3">
      <c r="F1162" t="s">
        <v>122</v>
      </c>
      <c r="G1162" t="s">
        <v>3282</v>
      </c>
      <c r="H1162" t="s">
        <v>3283</v>
      </c>
      <c r="I1162" t="s">
        <v>3283</v>
      </c>
      <c r="J1162" t="s">
        <v>3283</v>
      </c>
    </row>
    <row r="1163" spans="6:10" x14ac:dyDescent="0.3">
      <c r="F1163" t="s">
        <v>122</v>
      </c>
      <c r="G1163" t="s">
        <v>3282</v>
      </c>
      <c r="H1163" t="s">
        <v>3283</v>
      </c>
      <c r="I1163" t="s">
        <v>3283</v>
      </c>
      <c r="J1163" t="s">
        <v>3540</v>
      </c>
    </row>
    <row r="1164" spans="6:10" x14ac:dyDescent="0.3">
      <c r="F1164" t="s">
        <v>122</v>
      </c>
      <c r="G1164" t="s">
        <v>3282</v>
      </c>
      <c r="H1164" t="s">
        <v>3283</v>
      </c>
      <c r="I1164" t="s">
        <v>3283</v>
      </c>
      <c r="J1164" t="s">
        <v>4271</v>
      </c>
    </row>
    <row r="1165" spans="6:10" x14ac:dyDescent="0.3">
      <c r="F1165" t="s">
        <v>122</v>
      </c>
      <c r="G1165" t="s">
        <v>3282</v>
      </c>
      <c r="H1165" t="s">
        <v>3283</v>
      </c>
      <c r="I1165" t="s">
        <v>3283</v>
      </c>
      <c r="J1165" t="s">
        <v>4272</v>
      </c>
    </row>
    <row r="1166" spans="6:10" x14ac:dyDescent="0.3">
      <c r="F1166" t="s">
        <v>122</v>
      </c>
      <c r="G1166" t="s">
        <v>3282</v>
      </c>
      <c r="H1166" t="s">
        <v>3283</v>
      </c>
      <c r="I1166" t="s">
        <v>3283</v>
      </c>
      <c r="J1166" t="s">
        <v>3867</v>
      </c>
    </row>
    <row r="1167" spans="6:10" x14ac:dyDescent="0.3">
      <c r="F1167" t="s">
        <v>122</v>
      </c>
      <c r="G1167" t="s">
        <v>3282</v>
      </c>
      <c r="H1167" t="s">
        <v>3283</v>
      </c>
      <c r="I1167" t="s">
        <v>3283</v>
      </c>
      <c r="J1167" t="s">
        <v>4273</v>
      </c>
    </row>
    <row r="1168" spans="6:10" x14ac:dyDescent="0.3">
      <c r="F1168" t="s">
        <v>122</v>
      </c>
      <c r="G1168" t="s">
        <v>3282</v>
      </c>
      <c r="H1168" t="s">
        <v>3283</v>
      </c>
      <c r="I1168" t="s">
        <v>3283</v>
      </c>
      <c r="J1168" t="s">
        <v>4274</v>
      </c>
    </row>
    <row r="1169" spans="6:10" x14ac:dyDescent="0.3">
      <c r="F1169" t="s">
        <v>122</v>
      </c>
      <c r="G1169" t="s">
        <v>3282</v>
      </c>
      <c r="H1169" t="s">
        <v>3283</v>
      </c>
      <c r="I1169" t="s">
        <v>3283</v>
      </c>
      <c r="J1169" t="s">
        <v>4275</v>
      </c>
    </row>
    <row r="1170" spans="6:10" x14ac:dyDescent="0.3">
      <c r="F1170" t="s">
        <v>122</v>
      </c>
      <c r="G1170" t="s">
        <v>3282</v>
      </c>
      <c r="H1170" t="s">
        <v>3283</v>
      </c>
      <c r="I1170" t="s">
        <v>3283</v>
      </c>
      <c r="J1170" t="s">
        <v>4276</v>
      </c>
    </row>
    <row r="1171" spans="6:10" x14ac:dyDescent="0.3">
      <c r="F1171" t="s">
        <v>122</v>
      </c>
      <c r="G1171" t="s">
        <v>3282</v>
      </c>
      <c r="H1171" t="s">
        <v>3283</v>
      </c>
      <c r="I1171" t="s">
        <v>3283</v>
      </c>
      <c r="J1171" t="s">
        <v>4277</v>
      </c>
    </row>
    <row r="1172" spans="6:10" x14ac:dyDescent="0.3">
      <c r="F1172" t="s">
        <v>122</v>
      </c>
      <c r="G1172" t="s">
        <v>3282</v>
      </c>
      <c r="H1172" t="s">
        <v>3283</v>
      </c>
      <c r="I1172" t="s">
        <v>3283</v>
      </c>
      <c r="J1172" t="s">
        <v>4278</v>
      </c>
    </row>
    <row r="1173" spans="6:10" x14ac:dyDescent="0.3">
      <c r="F1173" t="s">
        <v>122</v>
      </c>
      <c r="G1173" t="s">
        <v>3282</v>
      </c>
      <c r="H1173" t="s">
        <v>3285</v>
      </c>
      <c r="I1173" t="s">
        <v>3285</v>
      </c>
      <c r="J1173" t="s">
        <v>3285</v>
      </c>
    </row>
    <row r="1174" spans="6:10" x14ac:dyDescent="0.3">
      <c r="F1174" t="s">
        <v>122</v>
      </c>
      <c r="G1174" t="s">
        <v>3282</v>
      </c>
      <c r="H1174" t="s">
        <v>3285</v>
      </c>
      <c r="I1174" t="s">
        <v>3285</v>
      </c>
      <c r="J1174" t="s">
        <v>4279</v>
      </c>
    </row>
    <row r="1175" spans="6:10" x14ac:dyDescent="0.3">
      <c r="F1175" t="s">
        <v>122</v>
      </c>
      <c r="G1175" t="s">
        <v>3282</v>
      </c>
      <c r="H1175" t="s">
        <v>3285</v>
      </c>
      <c r="I1175" t="s">
        <v>3285</v>
      </c>
      <c r="J1175" t="s">
        <v>4280</v>
      </c>
    </row>
    <row r="1176" spans="6:10" x14ac:dyDescent="0.3">
      <c r="F1176" t="s">
        <v>122</v>
      </c>
      <c r="G1176" t="s">
        <v>3282</v>
      </c>
      <c r="H1176" t="s">
        <v>3285</v>
      </c>
      <c r="I1176" t="s">
        <v>3285</v>
      </c>
      <c r="J1176" t="s">
        <v>4281</v>
      </c>
    </row>
    <row r="1177" spans="6:10" x14ac:dyDescent="0.3">
      <c r="F1177" t="s">
        <v>122</v>
      </c>
      <c r="G1177" t="s">
        <v>3282</v>
      </c>
      <c r="H1177" t="s">
        <v>3285</v>
      </c>
      <c r="I1177" t="s">
        <v>3285</v>
      </c>
      <c r="J1177" t="s">
        <v>4282</v>
      </c>
    </row>
    <row r="1178" spans="6:10" x14ac:dyDescent="0.3">
      <c r="F1178" t="s">
        <v>122</v>
      </c>
      <c r="G1178" t="s">
        <v>3282</v>
      </c>
      <c r="H1178" t="s">
        <v>3285</v>
      </c>
      <c r="I1178" t="s">
        <v>3285</v>
      </c>
      <c r="J1178" t="s">
        <v>4283</v>
      </c>
    </row>
    <row r="1179" spans="6:10" x14ac:dyDescent="0.3">
      <c r="F1179" t="s">
        <v>122</v>
      </c>
      <c r="G1179" t="s">
        <v>3282</v>
      </c>
      <c r="H1179" t="s">
        <v>3285</v>
      </c>
      <c r="I1179" t="s">
        <v>3285</v>
      </c>
      <c r="J1179" t="s">
        <v>4284</v>
      </c>
    </row>
    <row r="1180" spans="6:10" x14ac:dyDescent="0.3">
      <c r="F1180" t="s">
        <v>122</v>
      </c>
      <c r="G1180" t="s">
        <v>3282</v>
      </c>
      <c r="H1180" t="s">
        <v>3285</v>
      </c>
      <c r="I1180" t="s">
        <v>3285</v>
      </c>
      <c r="J1180" t="s">
        <v>4285</v>
      </c>
    </row>
    <row r="1181" spans="6:10" x14ac:dyDescent="0.3">
      <c r="F1181" t="s">
        <v>122</v>
      </c>
      <c r="G1181" t="s">
        <v>3282</v>
      </c>
      <c r="H1181" t="s">
        <v>3287</v>
      </c>
      <c r="I1181" t="s">
        <v>3287</v>
      </c>
      <c r="J1181" t="s">
        <v>3287</v>
      </c>
    </row>
    <row r="1182" spans="6:10" x14ac:dyDescent="0.3">
      <c r="F1182" t="s">
        <v>122</v>
      </c>
      <c r="G1182" t="s">
        <v>3282</v>
      </c>
      <c r="H1182" t="s">
        <v>3287</v>
      </c>
      <c r="I1182" t="s">
        <v>3287</v>
      </c>
      <c r="J1182" t="s">
        <v>3822</v>
      </c>
    </row>
    <row r="1183" spans="6:10" x14ac:dyDescent="0.3">
      <c r="F1183" t="s">
        <v>122</v>
      </c>
      <c r="G1183" t="s">
        <v>3282</v>
      </c>
      <c r="H1183" t="s">
        <v>3287</v>
      </c>
      <c r="I1183" t="s">
        <v>3287</v>
      </c>
      <c r="J1183" t="s">
        <v>4286</v>
      </c>
    </row>
    <row r="1184" spans="6:10" x14ac:dyDescent="0.3">
      <c r="F1184" t="s">
        <v>122</v>
      </c>
      <c r="G1184" t="s">
        <v>3282</v>
      </c>
      <c r="H1184" t="s">
        <v>3287</v>
      </c>
      <c r="I1184" t="s">
        <v>3287</v>
      </c>
      <c r="J1184" t="s">
        <v>4287</v>
      </c>
    </row>
    <row r="1185" spans="6:10" x14ac:dyDescent="0.3">
      <c r="F1185" t="s">
        <v>122</v>
      </c>
      <c r="G1185" t="s">
        <v>3282</v>
      </c>
      <c r="H1185" t="s">
        <v>3287</v>
      </c>
      <c r="I1185" t="s">
        <v>3287</v>
      </c>
      <c r="J1185" t="s">
        <v>4288</v>
      </c>
    </row>
    <row r="1186" spans="6:10" x14ac:dyDescent="0.3">
      <c r="F1186" t="s">
        <v>122</v>
      </c>
      <c r="G1186" t="s">
        <v>3282</v>
      </c>
      <c r="H1186" t="s">
        <v>3287</v>
      </c>
      <c r="I1186" t="s">
        <v>3287</v>
      </c>
      <c r="J1186" t="s">
        <v>4289</v>
      </c>
    </row>
    <row r="1187" spans="6:10" x14ac:dyDescent="0.3">
      <c r="F1187" t="s">
        <v>122</v>
      </c>
      <c r="G1187" t="s">
        <v>3282</v>
      </c>
      <c r="H1187" t="s">
        <v>3289</v>
      </c>
      <c r="I1187" t="s">
        <v>3289</v>
      </c>
      <c r="J1187" t="s">
        <v>3289</v>
      </c>
    </row>
    <row r="1188" spans="6:10" x14ac:dyDescent="0.3">
      <c r="F1188" t="s">
        <v>122</v>
      </c>
      <c r="G1188" t="s">
        <v>3282</v>
      </c>
      <c r="H1188" t="s">
        <v>3289</v>
      </c>
      <c r="I1188" t="s">
        <v>3289</v>
      </c>
      <c r="J1188" t="s">
        <v>4290</v>
      </c>
    </row>
    <row r="1189" spans="6:10" x14ac:dyDescent="0.3">
      <c r="F1189" t="s">
        <v>122</v>
      </c>
      <c r="G1189" t="s">
        <v>3282</v>
      </c>
      <c r="H1189" t="s">
        <v>3289</v>
      </c>
      <c r="I1189" t="s">
        <v>3289</v>
      </c>
      <c r="J1189" t="s">
        <v>4109</v>
      </c>
    </row>
    <row r="1190" spans="6:10" x14ac:dyDescent="0.3">
      <c r="F1190" t="s">
        <v>122</v>
      </c>
      <c r="G1190" t="s">
        <v>3282</v>
      </c>
      <c r="H1190" t="s">
        <v>3291</v>
      </c>
      <c r="I1190" t="s">
        <v>3291</v>
      </c>
      <c r="J1190" t="s">
        <v>3291</v>
      </c>
    </row>
    <row r="1191" spans="6:10" x14ac:dyDescent="0.3">
      <c r="F1191" t="s">
        <v>122</v>
      </c>
      <c r="G1191" t="s">
        <v>3282</v>
      </c>
      <c r="H1191" t="s">
        <v>3291</v>
      </c>
      <c r="I1191" t="s">
        <v>3291</v>
      </c>
      <c r="J1191" t="s">
        <v>4291</v>
      </c>
    </row>
    <row r="1192" spans="6:10" x14ac:dyDescent="0.3">
      <c r="F1192" t="s">
        <v>122</v>
      </c>
      <c r="G1192" t="s">
        <v>3282</v>
      </c>
      <c r="H1192" t="s">
        <v>3291</v>
      </c>
      <c r="I1192" t="s">
        <v>3291</v>
      </c>
      <c r="J1192" t="s">
        <v>4292</v>
      </c>
    </row>
    <row r="1193" spans="6:10" x14ac:dyDescent="0.3">
      <c r="F1193" t="s">
        <v>122</v>
      </c>
      <c r="G1193" t="s">
        <v>3282</v>
      </c>
      <c r="H1193" t="s">
        <v>3291</v>
      </c>
      <c r="I1193" t="s">
        <v>3291</v>
      </c>
      <c r="J1193" t="s">
        <v>4293</v>
      </c>
    </row>
    <row r="1194" spans="6:10" x14ac:dyDescent="0.3">
      <c r="F1194" t="s">
        <v>122</v>
      </c>
      <c r="G1194" t="s">
        <v>3282</v>
      </c>
      <c r="H1194" t="s">
        <v>3293</v>
      </c>
      <c r="I1194" t="s">
        <v>3293</v>
      </c>
      <c r="J1194" t="s">
        <v>3293</v>
      </c>
    </row>
    <row r="1195" spans="6:10" x14ac:dyDescent="0.3">
      <c r="F1195" t="s">
        <v>122</v>
      </c>
      <c r="G1195" t="s">
        <v>3282</v>
      </c>
      <c r="H1195" t="s">
        <v>3293</v>
      </c>
      <c r="I1195" t="s">
        <v>3293</v>
      </c>
      <c r="J1195" t="s">
        <v>4294</v>
      </c>
    </row>
    <row r="1196" spans="6:10" x14ac:dyDescent="0.3">
      <c r="F1196" t="s">
        <v>122</v>
      </c>
      <c r="G1196" t="s">
        <v>3282</v>
      </c>
      <c r="H1196" t="s">
        <v>3293</v>
      </c>
      <c r="I1196" t="s">
        <v>3293</v>
      </c>
      <c r="J1196" t="s">
        <v>4295</v>
      </c>
    </row>
    <row r="1197" spans="6:10" x14ac:dyDescent="0.3">
      <c r="F1197" t="s">
        <v>122</v>
      </c>
      <c r="G1197" t="s">
        <v>3282</v>
      </c>
      <c r="H1197" t="s">
        <v>3293</v>
      </c>
      <c r="I1197" t="s">
        <v>3293</v>
      </c>
      <c r="J1197" t="s">
        <v>4296</v>
      </c>
    </row>
    <row r="1198" spans="6:10" x14ac:dyDescent="0.3">
      <c r="F1198" t="s">
        <v>122</v>
      </c>
      <c r="G1198" t="s">
        <v>3282</v>
      </c>
      <c r="H1198" t="s">
        <v>3293</v>
      </c>
      <c r="I1198" t="s">
        <v>3293</v>
      </c>
      <c r="J1198" t="s">
        <v>4297</v>
      </c>
    </row>
    <row r="1199" spans="6:10" x14ac:dyDescent="0.3">
      <c r="F1199" t="s">
        <v>122</v>
      </c>
      <c r="G1199" t="s">
        <v>3282</v>
      </c>
      <c r="H1199" t="s">
        <v>3293</v>
      </c>
      <c r="I1199" t="s">
        <v>3293</v>
      </c>
      <c r="J1199" t="s">
        <v>4298</v>
      </c>
    </row>
    <row r="1200" spans="6:10" x14ac:dyDescent="0.3">
      <c r="F1200" t="s">
        <v>122</v>
      </c>
      <c r="G1200" t="s">
        <v>3282</v>
      </c>
      <c r="H1200" t="s">
        <v>3293</v>
      </c>
      <c r="I1200" t="s">
        <v>3293</v>
      </c>
      <c r="J1200" t="s">
        <v>4299</v>
      </c>
    </row>
    <row r="1201" spans="6:10" x14ac:dyDescent="0.3">
      <c r="F1201" t="s">
        <v>122</v>
      </c>
      <c r="G1201" t="s">
        <v>3282</v>
      </c>
      <c r="H1201" t="s">
        <v>3293</v>
      </c>
      <c r="I1201" t="s">
        <v>3293</v>
      </c>
      <c r="J1201" t="s">
        <v>4300</v>
      </c>
    </row>
    <row r="1202" spans="6:10" x14ac:dyDescent="0.3">
      <c r="F1202" t="s">
        <v>122</v>
      </c>
      <c r="G1202" t="s">
        <v>3282</v>
      </c>
      <c r="H1202" t="s">
        <v>3293</v>
      </c>
      <c r="I1202" t="s">
        <v>3293</v>
      </c>
      <c r="J1202" t="s">
        <v>4301</v>
      </c>
    </row>
    <row r="1203" spans="6:10" x14ac:dyDescent="0.3">
      <c r="F1203" t="s">
        <v>122</v>
      </c>
      <c r="G1203" t="s">
        <v>3282</v>
      </c>
      <c r="H1203" t="s">
        <v>3293</v>
      </c>
      <c r="I1203" t="s">
        <v>3293</v>
      </c>
      <c r="J1203" t="s">
        <v>4302</v>
      </c>
    </row>
    <row r="1204" spans="6:10" x14ac:dyDescent="0.3">
      <c r="F1204" t="s">
        <v>122</v>
      </c>
      <c r="G1204" t="s">
        <v>3282</v>
      </c>
      <c r="H1204" t="s">
        <v>3295</v>
      </c>
      <c r="I1204" t="s">
        <v>3295</v>
      </c>
      <c r="J1204" t="s">
        <v>4303</v>
      </c>
    </row>
    <row r="1205" spans="6:10" x14ac:dyDescent="0.3">
      <c r="F1205" t="s">
        <v>122</v>
      </c>
      <c r="G1205" t="s">
        <v>3282</v>
      </c>
      <c r="H1205" t="s">
        <v>3295</v>
      </c>
      <c r="I1205" t="s">
        <v>3295</v>
      </c>
      <c r="J1205" t="s">
        <v>4304</v>
      </c>
    </row>
    <row r="1206" spans="6:10" x14ac:dyDescent="0.3">
      <c r="F1206" t="s">
        <v>122</v>
      </c>
      <c r="G1206" t="s">
        <v>3282</v>
      </c>
      <c r="H1206" t="s">
        <v>3295</v>
      </c>
      <c r="I1206" t="s">
        <v>3295</v>
      </c>
      <c r="J1206" t="s">
        <v>4305</v>
      </c>
    </row>
    <row r="1207" spans="6:10" x14ac:dyDescent="0.3">
      <c r="F1207" t="s">
        <v>122</v>
      </c>
      <c r="G1207" t="s">
        <v>3282</v>
      </c>
      <c r="H1207" t="s">
        <v>3295</v>
      </c>
      <c r="I1207" t="s">
        <v>3295</v>
      </c>
      <c r="J1207" t="s">
        <v>3295</v>
      </c>
    </row>
    <row r="1208" spans="6:10" x14ac:dyDescent="0.3">
      <c r="F1208" t="s">
        <v>122</v>
      </c>
      <c r="G1208" t="s">
        <v>3282</v>
      </c>
      <c r="H1208" t="s">
        <v>3295</v>
      </c>
      <c r="I1208" t="s">
        <v>3295</v>
      </c>
      <c r="J1208" t="s">
        <v>4306</v>
      </c>
    </row>
    <row r="1209" spans="6:10" x14ac:dyDescent="0.3">
      <c r="F1209" t="s">
        <v>122</v>
      </c>
      <c r="G1209" t="s">
        <v>3282</v>
      </c>
      <c r="H1209" t="s">
        <v>3297</v>
      </c>
      <c r="I1209" t="s">
        <v>3297</v>
      </c>
      <c r="J1209" t="s">
        <v>4307</v>
      </c>
    </row>
    <row r="1210" spans="6:10" x14ac:dyDescent="0.3">
      <c r="F1210" t="s">
        <v>122</v>
      </c>
      <c r="G1210" t="s">
        <v>3282</v>
      </c>
      <c r="H1210" t="s">
        <v>3297</v>
      </c>
      <c r="I1210" t="s">
        <v>3297</v>
      </c>
      <c r="J1210" t="s">
        <v>4308</v>
      </c>
    </row>
    <row r="1211" spans="6:10" x14ac:dyDescent="0.3">
      <c r="F1211" t="s">
        <v>122</v>
      </c>
      <c r="G1211" t="s">
        <v>3282</v>
      </c>
      <c r="H1211" t="s">
        <v>3297</v>
      </c>
      <c r="I1211" t="s">
        <v>3297</v>
      </c>
      <c r="J1211" t="s">
        <v>4309</v>
      </c>
    </row>
    <row r="1212" spans="6:10" x14ac:dyDescent="0.3">
      <c r="F1212" t="s">
        <v>122</v>
      </c>
      <c r="G1212" t="s">
        <v>3282</v>
      </c>
      <c r="H1212" t="s">
        <v>3297</v>
      </c>
      <c r="I1212" t="s">
        <v>3297</v>
      </c>
      <c r="J1212" t="s">
        <v>4310</v>
      </c>
    </row>
    <row r="1213" spans="6:10" x14ac:dyDescent="0.3">
      <c r="F1213" t="s">
        <v>122</v>
      </c>
      <c r="G1213" t="s">
        <v>3282</v>
      </c>
      <c r="H1213" t="s">
        <v>3297</v>
      </c>
      <c r="I1213" t="s">
        <v>3297</v>
      </c>
      <c r="J1213" t="s">
        <v>4311</v>
      </c>
    </row>
    <row r="1214" spans="6:10" x14ac:dyDescent="0.3">
      <c r="F1214" t="s">
        <v>122</v>
      </c>
      <c r="G1214" t="s">
        <v>3282</v>
      </c>
      <c r="H1214" t="s">
        <v>3297</v>
      </c>
      <c r="I1214" t="s">
        <v>3297</v>
      </c>
      <c r="J1214" t="s">
        <v>4312</v>
      </c>
    </row>
    <row r="1215" spans="6:10" x14ac:dyDescent="0.3">
      <c r="F1215" t="s">
        <v>122</v>
      </c>
      <c r="G1215" t="s">
        <v>3282</v>
      </c>
      <c r="H1215" t="s">
        <v>3297</v>
      </c>
      <c r="I1215" t="s">
        <v>3297</v>
      </c>
      <c r="J1215" t="s">
        <v>4313</v>
      </c>
    </row>
    <row r="1216" spans="6:10" x14ac:dyDescent="0.3">
      <c r="F1216" t="s">
        <v>122</v>
      </c>
      <c r="G1216" t="s">
        <v>3282</v>
      </c>
      <c r="H1216" t="s">
        <v>3297</v>
      </c>
      <c r="I1216" t="s">
        <v>3297</v>
      </c>
      <c r="J1216" t="s">
        <v>4314</v>
      </c>
    </row>
    <row r="1217" spans="6:10" x14ac:dyDescent="0.3">
      <c r="F1217" t="s">
        <v>122</v>
      </c>
      <c r="G1217" t="s">
        <v>3282</v>
      </c>
      <c r="H1217" t="s">
        <v>3297</v>
      </c>
      <c r="I1217" t="s">
        <v>3297</v>
      </c>
      <c r="J1217" t="s">
        <v>3297</v>
      </c>
    </row>
    <row r="1218" spans="6:10" x14ac:dyDescent="0.3">
      <c r="F1218" t="s">
        <v>122</v>
      </c>
      <c r="G1218" t="s">
        <v>3282</v>
      </c>
      <c r="H1218" t="s">
        <v>3297</v>
      </c>
      <c r="I1218" t="s">
        <v>3297</v>
      </c>
      <c r="J1218" t="s">
        <v>4315</v>
      </c>
    </row>
    <row r="1219" spans="6:10" x14ac:dyDescent="0.3">
      <c r="F1219" t="s">
        <v>122</v>
      </c>
      <c r="G1219" t="s">
        <v>3282</v>
      </c>
      <c r="H1219" t="s">
        <v>3297</v>
      </c>
      <c r="I1219" t="s">
        <v>3297</v>
      </c>
      <c r="J1219" t="s">
        <v>4316</v>
      </c>
    </row>
    <row r="1220" spans="6:10" x14ac:dyDescent="0.3">
      <c r="F1220" t="s">
        <v>122</v>
      </c>
      <c r="G1220" t="s">
        <v>3282</v>
      </c>
      <c r="H1220" t="s">
        <v>3297</v>
      </c>
      <c r="I1220" t="s">
        <v>3297</v>
      </c>
      <c r="J1220" t="s">
        <v>4317</v>
      </c>
    </row>
    <row r="1221" spans="6:10" x14ac:dyDescent="0.3">
      <c r="F1221" t="s">
        <v>122</v>
      </c>
      <c r="G1221" t="s">
        <v>3282</v>
      </c>
      <c r="H1221" t="s">
        <v>3297</v>
      </c>
      <c r="I1221" t="s">
        <v>3297</v>
      </c>
      <c r="J1221" t="s">
        <v>4318</v>
      </c>
    </row>
    <row r="1222" spans="6:10" x14ac:dyDescent="0.3">
      <c r="F1222" t="s">
        <v>122</v>
      </c>
      <c r="G1222" t="s">
        <v>3282</v>
      </c>
      <c r="H1222" t="s">
        <v>3299</v>
      </c>
      <c r="I1222" t="s">
        <v>4319</v>
      </c>
      <c r="J1222" t="s">
        <v>4320</v>
      </c>
    </row>
    <row r="1223" spans="6:10" x14ac:dyDescent="0.3">
      <c r="F1223" t="s">
        <v>122</v>
      </c>
      <c r="G1223" t="s">
        <v>3282</v>
      </c>
      <c r="H1223" t="s">
        <v>3299</v>
      </c>
      <c r="I1223" t="s">
        <v>4319</v>
      </c>
      <c r="J1223" t="s">
        <v>4321</v>
      </c>
    </row>
    <row r="1224" spans="6:10" x14ac:dyDescent="0.3">
      <c r="F1224" t="s">
        <v>122</v>
      </c>
      <c r="G1224" t="s">
        <v>3282</v>
      </c>
      <c r="H1224" t="s">
        <v>3299</v>
      </c>
      <c r="I1224" t="s">
        <v>4319</v>
      </c>
      <c r="J1224" t="s">
        <v>4322</v>
      </c>
    </row>
    <row r="1225" spans="6:10" x14ac:dyDescent="0.3">
      <c r="F1225" t="s">
        <v>122</v>
      </c>
      <c r="G1225" t="s">
        <v>3282</v>
      </c>
      <c r="H1225" t="s">
        <v>3299</v>
      </c>
      <c r="I1225" t="s">
        <v>4319</v>
      </c>
      <c r="J1225" t="s">
        <v>4323</v>
      </c>
    </row>
    <row r="1226" spans="6:10" x14ac:dyDescent="0.3">
      <c r="F1226" t="s">
        <v>122</v>
      </c>
      <c r="G1226" t="s">
        <v>3282</v>
      </c>
      <c r="H1226" t="s">
        <v>3299</v>
      </c>
      <c r="I1226" t="s">
        <v>4319</v>
      </c>
      <c r="J1226" t="s">
        <v>4324</v>
      </c>
    </row>
    <row r="1227" spans="6:10" x14ac:dyDescent="0.3">
      <c r="F1227" t="s">
        <v>122</v>
      </c>
      <c r="G1227" t="s">
        <v>3282</v>
      </c>
      <c r="H1227" t="s">
        <v>3299</v>
      </c>
      <c r="I1227" t="s">
        <v>4319</v>
      </c>
      <c r="J1227" t="s">
        <v>4325</v>
      </c>
    </row>
    <row r="1228" spans="6:10" x14ac:dyDescent="0.3">
      <c r="F1228" t="s">
        <v>122</v>
      </c>
      <c r="G1228" t="s">
        <v>3282</v>
      </c>
      <c r="H1228" t="s">
        <v>3299</v>
      </c>
      <c r="I1228" t="s">
        <v>4319</v>
      </c>
      <c r="J1228" t="s">
        <v>4326</v>
      </c>
    </row>
    <row r="1229" spans="6:10" x14ac:dyDescent="0.3">
      <c r="F1229" t="s">
        <v>122</v>
      </c>
      <c r="G1229" t="s">
        <v>3282</v>
      </c>
      <c r="H1229" t="s">
        <v>3299</v>
      </c>
      <c r="I1229" t="s">
        <v>4319</v>
      </c>
      <c r="J1229" t="s">
        <v>4327</v>
      </c>
    </row>
    <row r="1230" spans="6:10" x14ac:dyDescent="0.3">
      <c r="F1230" t="s">
        <v>122</v>
      </c>
      <c r="G1230" t="s">
        <v>3282</v>
      </c>
      <c r="H1230" t="s">
        <v>3301</v>
      </c>
      <c r="I1230" t="s">
        <v>4328</v>
      </c>
      <c r="J1230" t="s">
        <v>3301</v>
      </c>
    </row>
    <row r="1231" spans="6:10" x14ac:dyDescent="0.3">
      <c r="F1231" t="s">
        <v>122</v>
      </c>
      <c r="G1231" t="s">
        <v>3282</v>
      </c>
      <c r="H1231" t="s">
        <v>3301</v>
      </c>
      <c r="I1231" t="s">
        <v>4328</v>
      </c>
      <c r="J1231" t="s">
        <v>4329</v>
      </c>
    </row>
    <row r="1232" spans="6:10" x14ac:dyDescent="0.3">
      <c r="F1232" t="s">
        <v>122</v>
      </c>
      <c r="G1232" t="s">
        <v>3282</v>
      </c>
      <c r="H1232" t="s">
        <v>3301</v>
      </c>
      <c r="I1232" t="s">
        <v>4328</v>
      </c>
      <c r="J1232" t="s">
        <v>4330</v>
      </c>
    </row>
    <row r="1233" spans="6:10" x14ac:dyDescent="0.3">
      <c r="F1233" t="s">
        <v>122</v>
      </c>
      <c r="G1233" t="s">
        <v>3282</v>
      </c>
      <c r="H1233" t="s">
        <v>3301</v>
      </c>
      <c r="I1233" t="s">
        <v>4328</v>
      </c>
      <c r="J1233" t="s">
        <v>4331</v>
      </c>
    </row>
    <row r="1234" spans="6:10" x14ac:dyDescent="0.3">
      <c r="F1234" t="s">
        <v>122</v>
      </c>
      <c r="G1234" t="s">
        <v>3282</v>
      </c>
      <c r="H1234" t="s">
        <v>3301</v>
      </c>
      <c r="I1234" t="s">
        <v>4328</v>
      </c>
      <c r="J1234" t="s">
        <v>3898</v>
      </c>
    </row>
    <row r="1235" spans="6:10" x14ac:dyDescent="0.3">
      <c r="F1235" t="s">
        <v>122</v>
      </c>
      <c r="G1235" t="s">
        <v>3282</v>
      </c>
      <c r="H1235" t="s">
        <v>3301</v>
      </c>
      <c r="I1235" t="s">
        <v>4328</v>
      </c>
      <c r="J1235" t="s">
        <v>4332</v>
      </c>
    </row>
    <row r="1236" spans="6:10" x14ac:dyDescent="0.3">
      <c r="F1236" t="s">
        <v>122</v>
      </c>
      <c r="G1236" t="s">
        <v>3282</v>
      </c>
      <c r="H1236" t="s">
        <v>3301</v>
      </c>
      <c r="I1236" t="s">
        <v>4328</v>
      </c>
      <c r="J1236" t="s">
        <v>4333</v>
      </c>
    </row>
    <row r="1237" spans="6:10" x14ac:dyDescent="0.3">
      <c r="F1237" t="s">
        <v>122</v>
      </c>
      <c r="G1237" t="s">
        <v>3282</v>
      </c>
      <c r="H1237" t="s">
        <v>3301</v>
      </c>
      <c r="I1237" t="s">
        <v>4328</v>
      </c>
      <c r="J1237" t="s">
        <v>4334</v>
      </c>
    </row>
    <row r="1238" spans="6:10" x14ac:dyDescent="0.3">
      <c r="F1238" t="s">
        <v>122</v>
      </c>
      <c r="G1238" t="s">
        <v>3282</v>
      </c>
      <c r="H1238" t="s">
        <v>3303</v>
      </c>
      <c r="I1238" t="s">
        <v>4335</v>
      </c>
      <c r="J1238" t="s">
        <v>4336</v>
      </c>
    </row>
    <row r="1239" spans="6:10" x14ac:dyDescent="0.3">
      <c r="F1239" t="s">
        <v>122</v>
      </c>
      <c r="G1239" t="s">
        <v>3282</v>
      </c>
      <c r="H1239" t="s">
        <v>3303</v>
      </c>
      <c r="I1239" t="s">
        <v>4335</v>
      </c>
      <c r="J1239" t="s">
        <v>3416</v>
      </c>
    </row>
    <row r="1240" spans="6:10" x14ac:dyDescent="0.3">
      <c r="F1240" t="s">
        <v>122</v>
      </c>
      <c r="G1240" t="s">
        <v>3282</v>
      </c>
      <c r="H1240" t="s">
        <v>3303</v>
      </c>
      <c r="I1240" t="s">
        <v>4335</v>
      </c>
      <c r="J1240" t="s">
        <v>4337</v>
      </c>
    </row>
    <row r="1241" spans="6:10" x14ac:dyDescent="0.3">
      <c r="F1241" t="s">
        <v>122</v>
      </c>
      <c r="G1241" t="s">
        <v>3282</v>
      </c>
      <c r="H1241" t="s">
        <v>3303</v>
      </c>
      <c r="I1241" t="s">
        <v>4335</v>
      </c>
      <c r="J1241" t="s">
        <v>4338</v>
      </c>
    </row>
    <row r="1242" spans="6:10" x14ac:dyDescent="0.3">
      <c r="F1242" t="s">
        <v>122</v>
      </c>
      <c r="G1242" t="s">
        <v>3282</v>
      </c>
      <c r="H1242" t="s">
        <v>3305</v>
      </c>
      <c r="I1242" t="s">
        <v>3305</v>
      </c>
      <c r="J1242" t="s">
        <v>3305</v>
      </c>
    </row>
    <row r="1243" spans="6:10" x14ac:dyDescent="0.3">
      <c r="F1243" t="s">
        <v>122</v>
      </c>
      <c r="G1243" t="s">
        <v>3282</v>
      </c>
      <c r="H1243" t="s">
        <v>3305</v>
      </c>
      <c r="I1243" t="s">
        <v>3305</v>
      </c>
      <c r="J1243" t="s">
        <v>4339</v>
      </c>
    </row>
    <row r="1244" spans="6:10" x14ac:dyDescent="0.3">
      <c r="F1244" t="s">
        <v>122</v>
      </c>
      <c r="G1244" t="s">
        <v>3282</v>
      </c>
      <c r="H1244" t="s">
        <v>3305</v>
      </c>
      <c r="I1244" t="s">
        <v>3305</v>
      </c>
      <c r="J1244" t="s">
        <v>4340</v>
      </c>
    </row>
    <row r="1245" spans="6:10" x14ac:dyDescent="0.3">
      <c r="F1245" t="s">
        <v>161</v>
      </c>
      <c r="G1245" t="s">
        <v>161</v>
      </c>
      <c r="H1245" t="s">
        <v>3307</v>
      </c>
      <c r="I1245" t="s">
        <v>3307</v>
      </c>
      <c r="J1245" t="s">
        <v>3307</v>
      </c>
    </row>
    <row r="1246" spans="6:10" x14ac:dyDescent="0.3">
      <c r="F1246" t="s">
        <v>161</v>
      </c>
      <c r="G1246" t="s">
        <v>161</v>
      </c>
      <c r="H1246" t="s">
        <v>3307</v>
      </c>
      <c r="I1246" t="s">
        <v>3307</v>
      </c>
      <c r="J1246" t="s">
        <v>4341</v>
      </c>
    </row>
    <row r="1247" spans="6:10" x14ac:dyDescent="0.3">
      <c r="F1247" t="s">
        <v>161</v>
      </c>
      <c r="G1247" t="s">
        <v>161</v>
      </c>
      <c r="H1247" t="s">
        <v>3307</v>
      </c>
      <c r="I1247" t="s">
        <v>3307</v>
      </c>
      <c r="J1247" t="s">
        <v>4342</v>
      </c>
    </row>
    <row r="1248" spans="6:10" x14ac:dyDescent="0.3">
      <c r="F1248" t="s">
        <v>161</v>
      </c>
      <c r="G1248" t="s">
        <v>161</v>
      </c>
      <c r="H1248" t="s">
        <v>3307</v>
      </c>
      <c r="I1248" t="s">
        <v>3307</v>
      </c>
      <c r="J1248" t="s">
        <v>4343</v>
      </c>
    </row>
    <row r="1249" spans="6:10" x14ac:dyDescent="0.3">
      <c r="F1249" t="s">
        <v>161</v>
      </c>
      <c r="G1249" t="s">
        <v>161</v>
      </c>
      <c r="H1249" t="s">
        <v>3307</v>
      </c>
      <c r="I1249" t="s">
        <v>3307</v>
      </c>
      <c r="J1249" t="s">
        <v>4344</v>
      </c>
    </row>
    <row r="1250" spans="6:10" x14ac:dyDescent="0.3">
      <c r="F1250" t="s">
        <v>161</v>
      </c>
      <c r="G1250" t="s">
        <v>161</v>
      </c>
      <c r="H1250" t="s">
        <v>3307</v>
      </c>
      <c r="I1250" t="s">
        <v>3307</v>
      </c>
      <c r="J1250" t="s">
        <v>4345</v>
      </c>
    </row>
    <row r="1251" spans="6:10" x14ac:dyDescent="0.3">
      <c r="F1251" t="s">
        <v>161</v>
      </c>
      <c r="G1251" t="s">
        <v>161</v>
      </c>
      <c r="H1251" t="s">
        <v>3307</v>
      </c>
      <c r="I1251" t="s">
        <v>3307</v>
      </c>
      <c r="J1251" t="s">
        <v>4346</v>
      </c>
    </row>
    <row r="1252" spans="6:10" x14ac:dyDescent="0.3">
      <c r="F1252" t="s">
        <v>161</v>
      </c>
      <c r="G1252" t="s">
        <v>161</v>
      </c>
      <c r="H1252" t="s">
        <v>3307</v>
      </c>
      <c r="I1252" t="s">
        <v>3307</v>
      </c>
      <c r="J1252" t="s">
        <v>4347</v>
      </c>
    </row>
    <row r="1253" spans="6:10" x14ac:dyDescent="0.3">
      <c r="F1253" t="s">
        <v>161</v>
      </c>
      <c r="G1253" t="s">
        <v>161</v>
      </c>
      <c r="H1253" t="s">
        <v>3307</v>
      </c>
      <c r="I1253" t="s">
        <v>3307</v>
      </c>
      <c r="J1253" t="s">
        <v>4348</v>
      </c>
    </row>
    <row r="1254" spans="6:10" x14ac:dyDescent="0.3">
      <c r="F1254" t="s">
        <v>161</v>
      </c>
      <c r="G1254" t="s">
        <v>161</v>
      </c>
      <c r="H1254" t="s">
        <v>3307</v>
      </c>
      <c r="I1254" t="s">
        <v>3307</v>
      </c>
      <c r="J1254" t="s">
        <v>4349</v>
      </c>
    </row>
    <row r="1255" spans="6:10" x14ac:dyDescent="0.3">
      <c r="F1255" t="s">
        <v>161</v>
      </c>
      <c r="G1255" t="s">
        <v>161</v>
      </c>
      <c r="H1255" t="s">
        <v>3307</v>
      </c>
      <c r="I1255" t="s">
        <v>3307</v>
      </c>
      <c r="J1255" t="s">
        <v>4350</v>
      </c>
    </row>
    <row r="1256" spans="6:10" x14ac:dyDescent="0.3">
      <c r="F1256" t="s">
        <v>161</v>
      </c>
      <c r="G1256" t="s">
        <v>161</v>
      </c>
      <c r="H1256" t="s">
        <v>3307</v>
      </c>
      <c r="I1256" t="s">
        <v>3307</v>
      </c>
      <c r="J1256" t="s">
        <v>4351</v>
      </c>
    </row>
    <row r="1257" spans="6:10" x14ac:dyDescent="0.3">
      <c r="F1257" t="s">
        <v>161</v>
      </c>
      <c r="G1257" t="s">
        <v>161</v>
      </c>
      <c r="H1257" t="s">
        <v>3307</v>
      </c>
      <c r="I1257" t="s">
        <v>3307</v>
      </c>
      <c r="J1257" t="s">
        <v>4352</v>
      </c>
    </row>
    <row r="1258" spans="6:10" x14ac:dyDescent="0.3">
      <c r="F1258" t="s">
        <v>161</v>
      </c>
      <c r="G1258" t="s">
        <v>161</v>
      </c>
      <c r="H1258" t="s">
        <v>3307</v>
      </c>
      <c r="I1258" t="s">
        <v>3307</v>
      </c>
      <c r="J1258" t="s">
        <v>3215</v>
      </c>
    </row>
    <row r="1259" spans="6:10" x14ac:dyDescent="0.3">
      <c r="F1259" t="s">
        <v>161</v>
      </c>
      <c r="G1259" t="s">
        <v>161</v>
      </c>
      <c r="H1259" t="s">
        <v>3307</v>
      </c>
      <c r="I1259" t="s">
        <v>3307</v>
      </c>
      <c r="J1259" t="s">
        <v>4353</v>
      </c>
    </row>
    <row r="1260" spans="6:10" x14ac:dyDescent="0.3">
      <c r="F1260" t="s">
        <v>161</v>
      </c>
      <c r="G1260" t="s">
        <v>161</v>
      </c>
      <c r="H1260" t="s">
        <v>3307</v>
      </c>
      <c r="I1260" t="s">
        <v>3307</v>
      </c>
      <c r="J1260" t="s">
        <v>4354</v>
      </c>
    </row>
    <row r="1261" spans="6:10" x14ac:dyDescent="0.3">
      <c r="F1261" t="s">
        <v>161</v>
      </c>
      <c r="G1261" t="s">
        <v>161</v>
      </c>
      <c r="H1261" t="s">
        <v>3307</v>
      </c>
      <c r="I1261" t="s">
        <v>3307</v>
      </c>
      <c r="J1261" t="s">
        <v>4355</v>
      </c>
    </row>
    <row r="1262" spans="6:10" x14ac:dyDescent="0.3">
      <c r="F1262" t="s">
        <v>161</v>
      </c>
      <c r="G1262" t="s">
        <v>161</v>
      </c>
      <c r="H1262" t="s">
        <v>3307</v>
      </c>
      <c r="I1262" t="s">
        <v>3307</v>
      </c>
      <c r="J1262" t="s">
        <v>4356</v>
      </c>
    </row>
    <row r="1263" spans="6:10" x14ac:dyDescent="0.3">
      <c r="F1263" t="s">
        <v>161</v>
      </c>
      <c r="G1263" t="s">
        <v>161</v>
      </c>
      <c r="H1263" t="s">
        <v>3307</v>
      </c>
      <c r="I1263" t="s">
        <v>3307</v>
      </c>
      <c r="J1263" t="s">
        <v>4357</v>
      </c>
    </row>
    <row r="1264" spans="6:10" x14ac:dyDescent="0.3">
      <c r="F1264" t="s">
        <v>161</v>
      </c>
      <c r="G1264" t="s">
        <v>161</v>
      </c>
      <c r="H1264" t="s">
        <v>3307</v>
      </c>
      <c r="I1264" t="s">
        <v>3307</v>
      </c>
      <c r="J1264" t="s">
        <v>4358</v>
      </c>
    </row>
    <row r="1265" spans="6:10" x14ac:dyDescent="0.3">
      <c r="F1265" t="s">
        <v>161</v>
      </c>
      <c r="G1265" t="s">
        <v>161</v>
      </c>
      <c r="H1265" t="s">
        <v>3308</v>
      </c>
      <c r="I1265" t="s">
        <v>3308</v>
      </c>
      <c r="J1265" t="s">
        <v>3308</v>
      </c>
    </row>
    <row r="1266" spans="6:10" x14ac:dyDescent="0.3">
      <c r="F1266" t="s">
        <v>161</v>
      </c>
      <c r="G1266" t="s">
        <v>161</v>
      </c>
      <c r="H1266" t="s">
        <v>3308</v>
      </c>
      <c r="I1266" t="s">
        <v>3308</v>
      </c>
      <c r="J1266" t="s">
        <v>4359</v>
      </c>
    </row>
    <row r="1267" spans="6:10" x14ac:dyDescent="0.3">
      <c r="F1267" t="s">
        <v>161</v>
      </c>
      <c r="G1267" t="s">
        <v>161</v>
      </c>
      <c r="H1267" t="s">
        <v>3308</v>
      </c>
      <c r="I1267" t="s">
        <v>3308</v>
      </c>
      <c r="J1267" t="s">
        <v>4360</v>
      </c>
    </row>
    <row r="1268" spans="6:10" x14ac:dyDescent="0.3">
      <c r="F1268" t="s">
        <v>161</v>
      </c>
      <c r="G1268" t="s">
        <v>161</v>
      </c>
      <c r="H1268" t="s">
        <v>3308</v>
      </c>
      <c r="I1268" t="s">
        <v>3308</v>
      </c>
      <c r="J1268" t="s">
        <v>4361</v>
      </c>
    </row>
    <row r="1269" spans="6:10" x14ac:dyDescent="0.3">
      <c r="F1269" t="s">
        <v>161</v>
      </c>
      <c r="G1269" t="s">
        <v>161</v>
      </c>
      <c r="H1269" t="s">
        <v>3308</v>
      </c>
      <c r="I1269" t="s">
        <v>3308</v>
      </c>
      <c r="J1269" t="s">
        <v>4362</v>
      </c>
    </row>
    <row r="1270" spans="6:10" x14ac:dyDescent="0.3">
      <c r="F1270" t="s">
        <v>161</v>
      </c>
      <c r="G1270" t="s">
        <v>161</v>
      </c>
      <c r="H1270" t="s">
        <v>3308</v>
      </c>
      <c r="I1270" t="s">
        <v>3308</v>
      </c>
      <c r="J1270" t="s">
        <v>4109</v>
      </c>
    </row>
    <row r="1271" spans="6:10" x14ac:dyDescent="0.3">
      <c r="F1271" t="s">
        <v>161</v>
      </c>
      <c r="G1271" t="s">
        <v>161</v>
      </c>
      <c r="H1271" t="s">
        <v>161</v>
      </c>
      <c r="I1271" t="s">
        <v>4363</v>
      </c>
      <c r="J1271" t="s">
        <v>161</v>
      </c>
    </row>
    <row r="1272" spans="6:10" x14ac:dyDescent="0.3">
      <c r="F1272" t="s">
        <v>161</v>
      </c>
      <c r="G1272" t="s">
        <v>161</v>
      </c>
      <c r="H1272" t="s">
        <v>161</v>
      </c>
      <c r="I1272" t="s">
        <v>4363</v>
      </c>
      <c r="J1272" t="s">
        <v>4364</v>
      </c>
    </row>
    <row r="1273" spans="6:10" x14ac:dyDescent="0.3">
      <c r="F1273" t="s">
        <v>161</v>
      </c>
      <c r="G1273" t="s">
        <v>161</v>
      </c>
      <c r="H1273" t="s">
        <v>161</v>
      </c>
      <c r="I1273" t="s">
        <v>4363</v>
      </c>
      <c r="J1273" t="s">
        <v>4365</v>
      </c>
    </row>
    <row r="1274" spans="6:10" x14ac:dyDescent="0.3">
      <c r="F1274" t="s">
        <v>161</v>
      </c>
      <c r="G1274" t="s">
        <v>161</v>
      </c>
      <c r="H1274" t="s">
        <v>161</v>
      </c>
      <c r="I1274" t="s">
        <v>4363</v>
      </c>
      <c r="J1274" t="s">
        <v>4366</v>
      </c>
    </row>
    <row r="1275" spans="6:10" x14ac:dyDescent="0.3">
      <c r="F1275" t="s">
        <v>161</v>
      </c>
      <c r="G1275" t="s">
        <v>161</v>
      </c>
      <c r="H1275" t="s">
        <v>161</v>
      </c>
      <c r="I1275" t="s">
        <v>4363</v>
      </c>
      <c r="J1275" t="s">
        <v>4367</v>
      </c>
    </row>
    <row r="1276" spans="6:10" x14ac:dyDescent="0.3">
      <c r="F1276" t="s">
        <v>161</v>
      </c>
      <c r="G1276" t="s">
        <v>161</v>
      </c>
      <c r="H1276" t="s">
        <v>161</v>
      </c>
      <c r="I1276" t="s">
        <v>4363</v>
      </c>
      <c r="J1276" t="s">
        <v>4368</v>
      </c>
    </row>
    <row r="1277" spans="6:10" x14ac:dyDescent="0.3">
      <c r="F1277" t="s">
        <v>161</v>
      </c>
      <c r="G1277" t="s">
        <v>161</v>
      </c>
      <c r="H1277" t="s">
        <v>161</v>
      </c>
      <c r="I1277" t="s">
        <v>4363</v>
      </c>
      <c r="J1277" t="s">
        <v>4369</v>
      </c>
    </row>
    <row r="1278" spans="6:10" x14ac:dyDescent="0.3">
      <c r="F1278" t="s">
        <v>161</v>
      </c>
      <c r="G1278" t="s">
        <v>161</v>
      </c>
      <c r="H1278" t="s">
        <v>161</v>
      </c>
      <c r="I1278" t="s">
        <v>4363</v>
      </c>
      <c r="J1278" t="s">
        <v>4370</v>
      </c>
    </row>
    <row r="1279" spans="6:10" x14ac:dyDescent="0.3">
      <c r="F1279" t="s">
        <v>161</v>
      </c>
      <c r="G1279" t="s">
        <v>161</v>
      </c>
      <c r="H1279" t="s">
        <v>161</v>
      </c>
      <c r="I1279" t="s">
        <v>4363</v>
      </c>
      <c r="J1279" t="s">
        <v>4371</v>
      </c>
    </row>
    <row r="1280" spans="6:10" x14ac:dyDescent="0.3">
      <c r="F1280" t="s">
        <v>161</v>
      </c>
      <c r="G1280" t="s">
        <v>161</v>
      </c>
      <c r="H1280" t="s">
        <v>161</v>
      </c>
      <c r="I1280" t="s">
        <v>4363</v>
      </c>
      <c r="J1280" t="s">
        <v>4144</v>
      </c>
    </row>
    <row r="1281" spans="6:10" x14ac:dyDescent="0.3">
      <c r="F1281" t="s">
        <v>161</v>
      </c>
      <c r="G1281" t="s">
        <v>161</v>
      </c>
      <c r="H1281" t="s">
        <v>161</v>
      </c>
      <c r="I1281" t="s">
        <v>4363</v>
      </c>
      <c r="J1281" t="s">
        <v>4306</v>
      </c>
    </row>
    <row r="1282" spans="6:10" x14ac:dyDescent="0.3">
      <c r="F1282" t="s">
        <v>161</v>
      </c>
      <c r="G1282" t="s">
        <v>161</v>
      </c>
      <c r="H1282" t="s">
        <v>161</v>
      </c>
      <c r="I1282" t="s">
        <v>4363</v>
      </c>
      <c r="J1282" t="s">
        <v>4372</v>
      </c>
    </row>
    <row r="1283" spans="6:10" x14ac:dyDescent="0.3">
      <c r="F1283" t="s">
        <v>3097</v>
      </c>
      <c r="G1283" t="s">
        <v>3097</v>
      </c>
      <c r="H1283" t="s">
        <v>3097</v>
      </c>
      <c r="I1283" t="s">
        <v>4373</v>
      </c>
      <c r="J1283" t="s">
        <v>3097</v>
      </c>
    </row>
    <row r="1284" spans="6:10" x14ac:dyDescent="0.3">
      <c r="F1284" t="s">
        <v>3097</v>
      </c>
      <c r="G1284" t="s">
        <v>3097</v>
      </c>
      <c r="H1284" t="s">
        <v>3097</v>
      </c>
      <c r="I1284" t="s">
        <v>4373</v>
      </c>
      <c r="J1284" t="s">
        <v>4374</v>
      </c>
    </row>
    <row r="1285" spans="6:10" x14ac:dyDescent="0.3">
      <c r="F1285" t="s">
        <v>3097</v>
      </c>
      <c r="G1285" t="s">
        <v>3097</v>
      </c>
      <c r="H1285" t="s">
        <v>3097</v>
      </c>
      <c r="I1285" t="s">
        <v>4373</v>
      </c>
      <c r="J1285" t="s">
        <v>4375</v>
      </c>
    </row>
    <row r="1286" spans="6:10" x14ac:dyDescent="0.3">
      <c r="F1286" t="s">
        <v>3097</v>
      </c>
      <c r="G1286" t="s">
        <v>3097</v>
      </c>
      <c r="H1286" t="s">
        <v>3097</v>
      </c>
      <c r="I1286" t="s">
        <v>4373</v>
      </c>
      <c r="J1286" t="s">
        <v>4376</v>
      </c>
    </row>
    <row r="1287" spans="6:10" x14ac:dyDescent="0.3">
      <c r="F1287" t="s">
        <v>3097</v>
      </c>
      <c r="G1287" t="s">
        <v>3097</v>
      </c>
      <c r="H1287" t="s">
        <v>3097</v>
      </c>
      <c r="I1287" t="s">
        <v>4373</v>
      </c>
      <c r="J1287" t="s">
        <v>4377</v>
      </c>
    </row>
    <row r="1288" spans="6:10" x14ac:dyDescent="0.3">
      <c r="F1288" t="s">
        <v>3097</v>
      </c>
      <c r="G1288" t="s">
        <v>3097</v>
      </c>
      <c r="H1288" t="s">
        <v>3097</v>
      </c>
      <c r="I1288" t="s">
        <v>4373</v>
      </c>
      <c r="J1288" t="s">
        <v>4378</v>
      </c>
    </row>
    <row r="1289" spans="6:10" x14ac:dyDescent="0.3">
      <c r="F1289" t="s">
        <v>3097</v>
      </c>
      <c r="G1289" t="s">
        <v>3097</v>
      </c>
      <c r="H1289" t="s">
        <v>3097</v>
      </c>
      <c r="I1289" t="s">
        <v>4373</v>
      </c>
      <c r="J1289" t="s">
        <v>4379</v>
      </c>
    </row>
    <row r="1290" spans="6:10" x14ac:dyDescent="0.3">
      <c r="F1290" t="s">
        <v>3097</v>
      </c>
      <c r="G1290" t="s">
        <v>3097</v>
      </c>
      <c r="H1290" t="s">
        <v>3097</v>
      </c>
      <c r="I1290" t="s">
        <v>4373</v>
      </c>
      <c r="J1290" t="s">
        <v>4380</v>
      </c>
    </row>
    <row r="1291" spans="6:10" x14ac:dyDescent="0.3">
      <c r="F1291" t="s">
        <v>3097</v>
      </c>
      <c r="G1291" t="s">
        <v>3097</v>
      </c>
      <c r="H1291" t="s">
        <v>3097</v>
      </c>
      <c r="I1291" t="s">
        <v>4373</v>
      </c>
      <c r="J1291" t="s">
        <v>4381</v>
      </c>
    </row>
    <row r="1292" spans="6:10" x14ac:dyDescent="0.3">
      <c r="F1292" t="s">
        <v>3097</v>
      </c>
      <c r="G1292" t="s">
        <v>3097</v>
      </c>
      <c r="H1292" t="s">
        <v>3097</v>
      </c>
      <c r="I1292" t="s">
        <v>4373</v>
      </c>
      <c r="J1292" t="s">
        <v>4195</v>
      </c>
    </row>
    <row r="1293" spans="6:10" x14ac:dyDescent="0.3">
      <c r="F1293" t="s">
        <v>3097</v>
      </c>
      <c r="G1293" t="s">
        <v>3097</v>
      </c>
      <c r="H1293" t="s">
        <v>3097</v>
      </c>
      <c r="I1293" t="s">
        <v>4373</v>
      </c>
      <c r="J1293" t="s">
        <v>4382</v>
      </c>
    </row>
    <row r="1294" spans="6:10" x14ac:dyDescent="0.3">
      <c r="F1294" t="s">
        <v>3097</v>
      </c>
      <c r="G1294" t="s">
        <v>3097</v>
      </c>
      <c r="H1294" t="s">
        <v>3097</v>
      </c>
      <c r="I1294" t="s">
        <v>4373</v>
      </c>
      <c r="J1294" t="s">
        <v>3240</v>
      </c>
    </row>
    <row r="1295" spans="6:10" x14ac:dyDescent="0.3">
      <c r="F1295" t="s">
        <v>3097</v>
      </c>
      <c r="G1295" t="s">
        <v>3097</v>
      </c>
      <c r="H1295" t="s">
        <v>3097</v>
      </c>
      <c r="I1295" t="s">
        <v>4373</v>
      </c>
      <c r="J1295" t="s">
        <v>4383</v>
      </c>
    </row>
    <row r="1296" spans="6:10" x14ac:dyDescent="0.3">
      <c r="F1296" t="s">
        <v>3097</v>
      </c>
      <c r="G1296" t="s">
        <v>3097</v>
      </c>
      <c r="H1296" t="s">
        <v>3097</v>
      </c>
      <c r="I1296" t="s">
        <v>4373</v>
      </c>
      <c r="J1296" t="s">
        <v>4384</v>
      </c>
    </row>
    <row r="1297" spans="6:10" x14ac:dyDescent="0.3">
      <c r="F1297" t="s">
        <v>3097</v>
      </c>
      <c r="G1297" t="s">
        <v>3097</v>
      </c>
      <c r="H1297" t="s">
        <v>3097</v>
      </c>
      <c r="I1297" t="s">
        <v>4373</v>
      </c>
      <c r="J1297" t="s">
        <v>4345</v>
      </c>
    </row>
    <row r="1298" spans="6:10" x14ac:dyDescent="0.3">
      <c r="F1298" t="s">
        <v>3097</v>
      </c>
      <c r="G1298" t="s">
        <v>3097</v>
      </c>
      <c r="H1298" t="s">
        <v>3097</v>
      </c>
      <c r="I1298" t="s">
        <v>4373</v>
      </c>
      <c r="J1298" t="s">
        <v>4385</v>
      </c>
    </row>
    <row r="1299" spans="6:10" x14ac:dyDescent="0.3">
      <c r="F1299" t="s">
        <v>3097</v>
      </c>
      <c r="G1299" t="s">
        <v>3097</v>
      </c>
      <c r="H1299" t="s">
        <v>3097</v>
      </c>
      <c r="I1299" t="s">
        <v>4373</v>
      </c>
      <c r="J1299" t="s">
        <v>4386</v>
      </c>
    </row>
    <row r="1300" spans="6:10" x14ac:dyDescent="0.3">
      <c r="F1300" t="s">
        <v>3097</v>
      </c>
      <c r="G1300" t="s">
        <v>3097</v>
      </c>
      <c r="H1300" t="s">
        <v>3097</v>
      </c>
      <c r="I1300" t="s">
        <v>4373</v>
      </c>
      <c r="J1300" t="s">
        <v>4387</v>
      </c>
    </row>
    <row r="1301" spans="6:10" x14ac:dyDescent="0.3">
      <c r="F1301" t="s">
        <v>3097</v>
      </c>
      <c r="G1301" t="s">
        <v>3097</v>
      </c>
      <c r="H1301" t="s">
        <v>3097</v>
      </c>
      <c r="I1301" t="s">
        <v>4373</v>
      </c>
      <c r="J1301" t="s">
        <v>4388</v>
      </c>
    </row>
    <row r="1302" spans="6:10" x14ac:dyDescent="0.3">
      <c r="F1302" t="s">
        <v>3097</v>
      </c>
      <c r="G1302" t="s">
        <v>3097</v>
      </c>
      <c r="H1302" t="s">
        <v>3097</v>
      </c>
      <c r="I1302" t="s">
        <v>4373</v>
      </c>
      <c r="J1302" t="s">
        <v>4389</v>
      </c>
    </row>
    <row r="1303" spans="6:10" x14ac:dyDescent="0.3">
      <c r="F1303" t="s">
        <v>3097</v>
      </c>
      <c r="G1303" t="s">
        <v>3097</v>
      </c>
      <c r="H1303" t="s">
        <v>3097</v>
      </c>
      <c r="I1303" t="s">
        <v>4373</v>
      </c>
      <c r="J1303" t="s">
        <v>3398</v>
      </c>
    </row>
    <row r="1304" spans="6:10" x14ac:dyDescent="0.3">
      <c r="F1304" t="s">
        <v>3097</v>
      </c>
      <c r="G1304" t="s">
        <v>3097</v>
      </c>
      <c r="H1304" t="s">
        <v>3097</v>
      </c>
      <c r="I1304" t="s">
        <v>4373</v>
      </c>
      <c r="J1304" t="s">
        <v>3565</v>
      </c>
    </row>
    <row r="1305" spans="6:10" x14ac:dyDescent="0.3">
      <c r="F1305" t="s">
        <v>3097</v>
      </c>
      <c r="G1305" t="s">
        <v>3097</v>
      </c>
      <c r="H1305" t="s">
        <v>3097</v>
      </c>
      <c r="I1305" t="s">
        <v>4373</v>
      </c>
      <c r="J1305" t="s">
        <v>4390</v>
      </c>
    </row>
    <row r="1306" spans="6:10" x14ac:dyDescent="0.3">
      <c r="F1306" t="s">
        <v>3097</v>
      </c>
      <c r="G1306" t="s">
        <v>3097</v>
      </c>
      <c r="H1306" t="s">
        <v>3097</v>
      </c>
      <c r="I1306" t="s">
        <v>4373</v>
      </c>
      <c r="J1306" t="s">
        <v>4391</v>
      </c>
    </row>
    <row r="1307" spans="6:10" x14ac:dyDescent="0.3">
      <c r="F1307" t="s">
        <v>3097</v>
      </c>
      <c r="G1307" t="s">
        <v>3097</v>
      </c>
      <c r="H1307" t="s">
        <v>3097</v>
      </c>
      <c r="I1307" t="s">
        <v>4373</v>
      </c>
      <c r="J1307" t="s">
        <v>4392</v>
      </c>
    </row>
    <row r="1308" spans="6:10" x14ac:dyDescent="0.3">
      <c r="F1308" t="s">
        <v>3097</v>
      </c>
      <c r="G1308" t="s">
        <v>3097</v>
      </c>
      <c r="H1308" t="s">
        <v>3097</v>
      </c>
      <c r="I1308" t="s">
        <v>4373</v>
      </c>
      <c r="J1308" t="s">
        <v>4393</v>
      </c>
    </row>
    <row r="1309" spans="6:10" x14ac:dyDescent="0.3">
      <c r="F1309" t="s">
        <v>3097</v>
      </c>
      <c r="G1309" t="s">
        <v>3097</v>
      </c>
      <c r="H1309" t="s">
        <v>3097</v>
      </c>
      <c r="I1309" t="s">
        <v>4373</v>
      </c>
      <c r="J1309" t="s">
        <v>4394</v>
      </c>
    </row>
    <row r="1310" spans="6:10" x14ac:dyDescent="0.3">
      <c r="F1310" t="s">
        <v>3097</v>
      </c>
      <c r="G1310" t="s">
        <v>3097</v>
      </c>
      <c r="H1310" t="s">
        <v>3097</v>
      </c>
      <c r="I1310" t="s">
        <v>4373</v>
      </c>
      <c r="J1310" t="s">
        <v>4395</v>
      </c>
    </row>
    <row r="1311" spans="6:10" x14ac:dyDescent="0.3">
      <c r="F1311" t="s">
        <v>3097</v>
      </c>
      <c r="G1311" t="s">
        <v>3097</v>
      </c>
      <c r="H1311" t="s">
        <v>3097</v>
      </c>
      <c r="I1311" t="s">
        <v>4373</v>
      </c>
      <c r="J1311" t="s">
        <v>4396</v>
      </c>
    </row>
    <row r="1312" spans="6:10" x14ac:dyDescent="0.3">
      <c r="F1312" t="s">
        <v>3097</v>
      </c>
      <c r="G1312" t="s">
        <v>3097</v>
      </c>
      <c r="H1312" t="s">
        <v>3097</v>
      </c>
      <c r="I1312" t="s">
        <v>4373</v>
      </c>
      <c r="J1312" t="s">
        <v>4397</v>
      </c>
    </row>
    <row r="1313" spans="6:10" x14ac:dyDescent="0.3">
      <c r="F1313" t="s">
        <v>3097</v>
      </c>
      <c r="G1313" t="s">
        <v>3097</v>
      </c>
      <c r="H1313" t="s">
        <v>3097</v>
      </c>
      <c r="I1313" t="s">
        <v>4373</v>
      </c>
      <c r="J1313" t="s">
        <v>4036</v>
      </c>
    </row>
    <row r="1314" spans="6:10" x14ac:dyDescent="0.3">
      <c r="F1314" t="s">
        <v>3097</v>
      </c>
      <c r="G1314" t="s">
        <v>3097</v>
      </c>
      <c r="H1314" t="s">
        <v>3097</v>
      </c>
      <c r="I1314" t="s">
        <v>4373</v>
      </c>
      <c r="J1314" t="s">
        <v>4398</v>
      </c>
    </row>
    <row r="1315" spans="6:10" x14ac:dyDescent="0.3">
      <c r="F1315" t="s">
        <v>3097</v>
      </c>
      <c r="G1315" t="s">
        <v>3097</v>
      </c>
      <c r="H1315" t="s">
        <v>3097</v>
      </c>
      <c r="I1315" t="s">
        <v>4373</v>
      </c>
      <c r="J1315" t="s">
        <v>4399</v>
      </c>
    </row>
    <row r="1316" spans="6:10" x14ac:dyDescent="0.3">
      <c r="F1316" t="s">
        <v>3097</v>
      </c>
      <c r="G1316" t="s">
        <v>3097</v>
      </c>
      <c r="H1316" t="s">
        <v>3097</v>
      </c>
      <c r="I1316" t="s">
        <v>4373</v>
      </c>
      <c r="J1316" t="s">
        <v>3327</v>
      </c>
    </row>
    <row r="1317" spans="6:10" x14ac:dyDescent="0.3">
      <c r="F1317" t="s">
        <v>3097</v>
      </c>
      <c r="G1317" t="s">
        <v>3097</v>
      </c>
      <c r="H1317" t="s">
        <v>3097</v>
      </c>
      <c r="I1317" t="s">
        <v>4373</v>
      </c>
      <c r="J1317" t="s">
        <v>4400</v>
      </c>
    </row>
    <row r="1318" spans="6:10" x14ac:dyDescent="0.3">
      <c r="F1318" t="s">
        <v>3097</v>
      </c>
      <c r="G1318" t="s">
        <v>3097</v>
      </c>
      <c r="H1318" t="s">
        <v>3097</v>
      </c>
      <c r="I1318" t="s">
        <v>4373</v>
      </c>
      <c r="J1318" t="s">
        <v>3192</v>
      </c>
    </row>
    <row r="1319" spans="6:10" x14ac:dyDescent="0.3">
      <c r="F1319" t="s">
        <v>3097</v>
      </c>
      <c r="G1319" t="s">
        <v>3097</v>
      </c>
      <c r="H1319" t="s">
        <v>3097</v>
      </c>
      <c r="I1319" t="s">
        <v>4373</v>
      </c>
      <c r="J1319" t="s">
        <v>4401</v>
      </c>
    </row>
    <row r="1320" spans="6:10" x14ac:dyDescent="0.3">
      <c r="F1320" t="s">
        <v>3097</v>
      </c>
      <c r="G1320" t="s">
        <v>3097</v>
      </c>
      <c r="H1320" t="s">
        <v>3097</v>
      </c>
      <c r="I1320" t="s">
        <v>4373</v>
      </c>
      <c r="J1320" t="s">
        <v>4402</v>
      </c>
    </row>
    <row r="1321" spans="6:10" x14ac:dyDescent="0.3">
      <c r="F1321" t="s">
        <v>3097</v>
      </c>
      <c r="G1321" t="s">
        <v>3097</v>
      </c>
      <c r="H1321" t="s">
        <v>3097</v>
      </c>
      <c r="I1321" t="s">
        <v>4373</v>
      </c>
      <c r="J1321" t="s">
        <v>3215</v>
      </c>
    </row>
    <row r="1322" spans="6:10" x14ac:dyDescent="0.3">
      <c r="F1322" t="s">
        <v>3097</v>
      </c>
      <c r="G1322" t="s">
        <v>3097</v>
      </c>
      <c r="H1322" t="s">
        <v>3097</v>
      </c>
      <c r="I1322" t="s">
        <v>4373</v>
      </c>
      <c r="J1322" t="s">
        <v>4403</v>
      </c>
    </row>
    <row r="1323" spans="6:10" x14ac:dyDescent="0.3">
      <c r="F1323" t="s">
        <v>3097</v>
      </c>
      <c r="G1323" t="s">
        <v>3097</v>
      </c>
      <c r="H1323" t="s">
        <v>3097</v>
      </c>
      <c r="I1323" t="s">
        <v>4373</v>
      </c>
      <c r="J1323" t="s">
        <v>4404</v>
      </c>
    </row>
    <row r="1324" spans="6:10" x14ac:dyDescent="0.3">
      <c r="F1324" t="s">
        <v>3097</v>
      </c>
      <c r="G1324" t="s">
        <v>3097</v>
      </c>
      <c r="H1324" t="s">
        <v>3097</v>
      </c>
      <c r="I1324" t="s">
        <v>4373</v>
      </c>
      <c r="J1324" t="s">
        <v>4405</v>
      </c>
    </row>
    <row r="1325" spans="6:10" x14ac:dyDescent="0.3">
      <c r="F1325" t="s">
        <v>3097</v>
      </c>
      <c r="G1325" t="s">
        <v>3097</v>
      </c>
      <c r="H1325" t="s">
        <v>3097</v>
      </c>
      <c r="I1325" t="s">
        <v>4373</v>
      </c>
      <c r="J1325" t="s">
        <v>4406</v>
      </c>
    </row>
    <row r="1326" spans="6:10" x14ac:dyDescent="0.3">
      <c r="F1326" t="s">
        <v>3097</v>
      </c>
      <c r="G1326" t="s">
        <v>3097</v>
      </c>
      <c r="H1326" t="s">
        <v>3311</v>
      </c>
      <c r="I1326" t="s">
        <v>3311</v>
      </c>
      <c r="J1326" t="s">
        <v>3311</v>
      </c>
    </row>
    <row r="1327" spans="6:10" x14ac:dyDescent="0.3">
      <c r="F1327" t="s">
        <v>3097</v>
      </c>
      <c r="G1327" t="s">
        <v>3097</v>
      </c>
      <c r="H1327" t="s">
        <v>3311</v>
      </c>
      <c r="I1327" t="s">
        <v>3311</v>
      </c>
      <c r="J1327" t="s">
        <v>4407</v>
      </c>
    </row>
    <row r="1328" spans="6:10" x14ac:dyDescent="0.3">
      <c r="F1328" t="s">
        <v>3097</v>
      </c>
      <c r="G1328" t="s">
        <v>3097</v>
      </c>
      <c r="H1328" t="s">
        <v>3311</v>
      </c>
      <c r="I1328" t="s">
        <v>3311</v>
      </c>
      <c r="J1328" t="s">
        <v>4408</v>
      </c>
    </row>
    <row r="1329" spans="6:10" x14ac:dyDescent="0.3">
      <c r="F1329" t="s">
        <v>3097</v>
      </c>
      <c r="G1329" t="s">
        <v>3097</v>
      </c>
      <c r="H1329" t="s">
        <v>3311</v>
      </c>
      <c r="I1329" t="s">
        <v>3311</v>
      </c>
      <c r="J1329" t="s">
        <v>4409</v>
      </c>
    </row>
    <row r="1330" spans="6:10" x14ac:dyDescent="0.3">
      <c r="F1330" t="s">
        <v>3097</v>
      </c>
      <c r="G1330" t="s">
        <v>3097</v>
      </c>
      <c r="H1330" t="s">
        <v>3311</v>
      </c>
      <c r="I1330" t="s">
        <v>3311</v>
      </c>
      <c r="J1330" t="s">
        <v>4410</v>
      </c>
    </row>
    <row r="1331" spans="6:10" x14ac:dyDescent="0.3">
      <c r="F1331" t="s">
        <v>3097</v>
      </c>
      <c r="G1331" t="s">
        <v>3097</v>
      </c>
      <c r="H1331" t="s">
        <v>3313</v>
      </c>
      <c r="I1331" t="s">
        <v>3313</v>
      </c>
      <c r="J1331" t="s">
        <v>3313</v>
      </c>
    </row>
    <row r="1332" spans="6:10" x14ac:dyDescent="0.3">
      <c r="F1332" t="s">
        <v>3097</v>
      </c>
      <c r="G1332" t="s">
        <v>3097</v>
      </c>
      <c r="H1332" t="s">
        <v>3313</v>
      </c>
      <c r="I1332" t="s">
        <v>3313</v>
      </c>
      <c r="J1332" t="s">
        <v>4411</v>
      </c>
    </row>
    <row r="1333" spans="6:10" x14ac:dyDescent="0.3">
      <c r="F1333" t="s">
        <v>3097</v>
      </c>
      <c r="G1333" t="s">
        <v>3097</v>
      </c>
      <c r="H1333" t="s">
        <v>3313</v>
      </c>
      <c r="I1333" t="s">
        <v>3313</v>
      </c>
      <c r="J1333" t="s">
        <v>4412</v>
      </c>
    </row>
    <row r="1334" spans="6:10" x14ac:dyDescent="0.3">
      <c r="F1334" t="s">
        <v>3097</v>
      </c>
      <c r="G1334" t="s">
        <v>3097</v>
      </c>
      <c r="H1334" t="s">
        <v>3313</v>
      </c>
      <c r="I1334" t="s">
        <v>3313</v>
      </c>
      <c r="J1334" t="s">
        <v>4413</v>
      </c>
    </row>
    <row r="1335" spans="6:10" x14ac:dyDescent="0.3">
      <c r="F1335" t="s">
        <v>3097</v>
      </c>
      <c r="G1335" t="s">
        <v>3097</v>
      </c>
      <c r="H1335" t="s">
        <v>3313</v>
      </c>
      <c r="I1335" t="s">
        <v>3313</v>
      </c>
      <c r="J1335" t="s">
        <v>4414</v>
      </c>
    </row>
    <row r="1336" spans="6:10" x14ac:dyDescent="0.3">
      <c r="F1336" t="s">
        <v>3097</v>
      </c>
      <c r="G1336" t="s">
        <v>3097</v>
      </c>
      <c r="H1336" t="s">
        <v>3315</v>
      </c>
      <c r="I1336" t="s">
        <v>3315</v>
      </c>
      <c r="J1336" t="s">
        <v>3315</v>
      </c>
    </row>
    <row r="1337" spans="6:10" x14ac:dyDescent="0.3">
      <c r="F1337" t="s">
        <v>3097</v>
      </c>
      <c r="G1337" t="s">
        <v>3097</v>
      </c>
      <c r="H1337" t="s">
        <v>3315</v>
      </c>
      <c r="I1337" t="s">
        <v>3315</v>
      </c>
      <c r="J1337" t="s">
        <v>4415</v>
      </c>
    </row>
    <row r="1338" spans="6:10" x14ac:dyDescent="0.3">
      <c r="F1338" t="s">
        <v>3097</v>
      </c>
      <c r="G1338" t="s">
        <v>3097</v>
      </c>
      <c r="H1338" t="s">
        <v>3315</v>
      </c>
      <c r="I1338" t="s">
        <v>3315</v>
      </c>
      <c r="J1338" t="s">
        <v>4416</v>
      </c>
    </row>
    <row r="1339" spans="6:10" x14ac:dyDescent="0.3">
      <c r="F1339" t="s">
        <v>3097</v>
      </c>
      <c r="G1339" t="s">
        <v>3097</v>
      </c>
      <c r="H1339" t="s">
        <v>3315</v>
      </c>
      <c r="I1339" t="s">
        <v>3315</v>
      </c>
      <c r="J1339" t="s">
        <v>4417</v>
      </c>
    </row>
    <row r="1340" spans="6:10" x14ac:dyDescent="0.3">
      <c r="F1340" t="s">
        <v>3097</v>
      </c>
      <c r="G1340" t="s">
        <v>3097</v>
      </c>
      <c r="H1340" t="s">
        <v>3315</v>
      </c>
      <c r="I1340" t="s">
        <v>3315</v>
      </c>
      <c r="J1340" t="s">
        <v>4418</v>
      </c>
    </row>
    <row r="1341" spans="6:10" x14ac:dyDescent="0.3">
      <c r="F1341" t="s">
        <v>3097</v>
      </c>
      <c r="G1341" t="s">
        <v>3097</v>
      </c>
      <c r="H1341" t="s">
        <v>3315</v>
      </c>
      <c r="I1341" t="s">
        <v>3315</v>
      </c>
      <c r="J1341" t="s">
        <v>4113</v>
      </c>
    </row>
    <row r="1342" spans="6:10" x14ac:dyDescent="0.3">
      <c r="F1342" t="s">
        <v>3097</v>
      </c>
      <c r="G1342" t="s">
        <v>3097</v>
      </c>
      <c r="H1342" t="s">
        <v>3315</v>
      </c>
      <c r="I1342" t="s">
        <v>3315</v>
      </c>
      <c r="J1342" t="s">
        <v>4419</v>
      </c>
    </row>
    <row r="1343" spans="6:10" x14ac:dyDescent="0.3">
      <c r="F1343" t="s">
        <v>3097</v>
      </c>
      <c r="G1343" t="s">
        <v>3097</v>
      </c>
      <c r="H1343" t="s">
        <v>3317</v>
      </c>
      <c r="I1343" t="s">
        <v>3317</v>
      </c>
      <c r="J1343" t="s">
        <v>4420</v>
      </c>
    </row>
    <row r="1344" spans="6:10" x14ac:dyDescent="0.3">
      <c r="F1344" t="s">
        <v>3097</v>
      </c>
      <c r="G1344" t="s">
        <v>3097</v>
      </c>
      <c r="H1344" t="s">
        <v>3317</v>
      </c>
      <c r="I1344" t="s">
        <v>3317</v>
      </c>
      <c r="J1344" t="s">
        <v>4421</v>
      </c>
    </row>
    <row r="1345" spans="6:10" x14ac:dyDescent="0.3">
      <c r="F1345" t="s">
        <v>3097</v>
      </c>
      <c r="G1345" t="s">
        <v>3097</v>
      </c>
      <c r="H1345" t="s">
        <v>3317</v>
      </c>
      <c r="I1345" t="s">
        <v>3317</v>
      </c>
      <c r="J1345" t="s">
        <v>4422</v>
      </c>
    </row>
    <row r="1346" spans="6:10" x14ac:dyDescent="0.3">
      <c r="F1346" t="s">
        <v>3097</v>
      </c>
      <c r="G1346" t="s">
        <v>3097</v>
      </c>
      <c r="H1346" t="s">
        <v>3317</v>
      </c>
      <c r="I1346" t="s">
        <v>3317</v>
      </c>
      <c r="J1346" t="s">
        <v>4423</v>
      </c>
    </row>
    <row r="1347" spans="6:10" x14ac:dyDescent="0.3">
      <c r="F1347" t="s">
        <v>3097</v>
      </c>
      <c r="G1347" t="s">
        <v>3097</v>
      </c>
      <c r="H1347" t="s">
        <v>3317</v>
      </c>
      <c r="I1347" t="s">
        <v>3317</v>
      </c>
      <c r="J1347" t="s">
        <v>4172</v>
      </c>
    </row>
    <row r="1348" spans="6:10" x14ac:dyDescent="0.3">
      <c r="F1348" t="s">
        <v>3097</v>
      </c>
      <c r="G1348" t="s">
        <v>3097</v>
      </c>
      <c r="H1348" t="s">
        <v>3317</v>
      </c>
      <c r="I1348" t="s">
        <v>3317</v>
      </c>
      <c r="J1348" t="s">
        <v>4424</v>
      </c>
    </row>
    <row r="1349" spans="6:10" x14ac:dyDescent="0.3">
      <c r="F1349" t="s">
        <v>3097</v>
      </c>
      <c r="G1349" t="s">
        <v>3097</v>
      </c>
      <c r="H1349" t="s">
        <v>3317</v>
      </c>
      <c r="I1349" t="s">
        <v>3317</v>
      </c>
      <c r="J1349" t="s">
        <v>4425</v>
      </c>
    </row>
    <row r="1350" spans="6:10" x14ac:dyDescent="0.3">
      <c r="F1350" t="s">
        <v>3097</v>
      </c>
      <c r="G1350" t="s">
        <v>3097</v>
      </c>
      <c r="H1350" t="s">
        <v>3317</v>
      </c>
      <c r="I1350" t="s">
        <v>3317</v>
      </c>
      <c r="J1350" t="s">
        <v>4426</v>
      </c>
    </row>
    <row r="1351" spans="6:10" x14ac:dyDescent="0.3">
      <c r="F1351" t="s">
        <v>3097</v>
      </c>
      <c r="G1351" t="s">
        <v>3097</v>
      </c>
      <c r="H1351" t="s">
        <v>3317</v>
      </c>
      <c r="I1351" t="s">
        <v>3317</v>
      </c>
      <c r="J1351" t="s">
        <v>4427</v>
      </c>
    </row>
    <row r="1352" spans="6:10" x14ac:dyDescent="0.3">
      <c r="F1352" t="s">
        <v>3097</v>
      </c>
      <c r="G1352" t="s">
        <v>3097</v>
      </c>
      <c r="H1352" t="s">
        <v>3317</v>
      </c>
      <c r="I1352" t="s">
        <v>3317</v>
      </c>
      <c r="J1352" t="s">
        <v>4428</v>
      </c>
    </row>
    <row r="1353" spans="6:10" x14ac:dyDescent="0.3">
      <c r="F1353" t="s">
        <v>3097</v>
      </c>
      <c r="G1353" t="s">
        <v>3097</v>
      </c>
      <c r="H1353" t="s">
        <v>3317</v>
      </c>
      <c r="I1353" t="s">
        <v>3317</v>
      </c>
      <c r="J1353" t="s">
        <v>4429</v>
      </c>
    </row>
    <row r="1354" spans="6:10" x14ac:dyDescent="0.3">
      <c r="F1354" t="s">
        <v>3097</v>
      </c>
      <c r="G1354" t="s">
        <v>3097</v>
      </c>
      <c r="H1354" t="s">
        <v>3317</v>
      </c>
      <c r="I1354" t="s">
        <v>3317</v>
      </c>
      <c r="J1354" t="s">
        <v>4430</v>
      </c>
    </row>
    <row r="1355" spans="6:10" x14ac:dyDescent="0.3">
      <c r="F1355" t="s">
        <v>3097</v>
      </c>
      <c r="G1355" t="s">
        <v>3097</v>
      </c>
      <c r="H1355" t="s">
        <v>3317</v>
      </c>
      <c r="I1355" t="s">
        <v>3317</v>
      </c>
      <c r="J1355" t="s">
        <v>3550</v>
      </c>
    </row>
    <row r="1356" spans="6:10" x14ac:dyDescent="0.3">
      <c r="F1356" t="s">
        <v>3097</v>
      </c>
      <c r="G1356" t="s">
        <v>3097</v>
      </c>
      <c r="H1356" t="s">
        <v>3317</v>
      </c>
      <c r="I1356" t="s">
        <v>3317</v>
      </c>
      <c r="J1356" t="s">
        <v>3327</v>
      </c>
    </row>
    <row r="1357" spans="6:10" x14ac:dyDescent="0.3">
      <c r="F1357" t="s">
        <v>3097</v>
      </c>
      <c r="G1357" t="s">
        <v>3097</v>
      </c>
      <c r="H1357" t="s">
        <v>3317</v>
      </c>
      <c r="I1357" t="s">
        <v>3317</v>
      </c>
      <c r="J1357" t="s">
        <v>4431</v>
      </c>
    </row>
    <row r="1358" spans="6:10" x14ac:dyDescent="0.3">
      <c r="F1358" t="s">
        <v>3097</v>
      </c>
      <c r="G1358" t="s">
        <v>3097</v>
      </c>
      <c r="H1358" t="s">
        <v>3317</v>
      </c>
      <c r="I1358" t="s">
        <v>3317</v>
      </c>
      <c r="J1358" t="s">
        <v>4432</v>
      </c>
    </row>
    <row r="1359" spans="6:10" x14ac:dyDescent="0.3">
      <c r="F1359" t="s">
        <v>3097</v>
      </c>
      <c r="G1359" t="s">
        <v>3097</v>
      </c>
      <c r="H1359" t="s">
        <v>3319</v>
      </c>
      <c r="I1359" t="s">
        <v>3319</v>
      </c>
      <c r="J1359" t="s">
        <v>3319</v>
      </c>
    </row>
    <row r="1360" spans="6:10" x14ac:dyDescent="0.3">
      <c r="F1360" t="s">
        <v>3097</v>
      </c>
      <c r="G1360" t="s">
        <v>3097</v>
      </c>
      <c r="H1360" t="s">
        <v>3319</v>
      </c>
      <c r="I1360" t="s">
        <v>3319</v>
      </c>
      <c r="J1360" t="s">
        <v>4433</v>
      </c>
    </row>
    <row r="1361" spans="6:10" x14ac:dyDescent="0.3">
      <c r="F1361" t="s">
        <v>3097</v>
      </c>
      <c r="G1361" t="s">
        <v>3097</v>
      </c>
      <c r="H1361" t="s">
        <v>3319</v>
      </c>
      <c r="I1361" t="s">
        <v>3319</v>
      </c>
      <c r="J1361" t="s">
        <v>4434</v>
      </c>
    </row>
    <row r="1362" spans="6:10" x14ac:dyDescent="0.3">
      <c r="F1362" t="s">
        <v>3097</v>
      </c>
      <c r="G1362" t="s">
        <v>3097</v>
      </c>
      <c r="H1362" t="s">
        <v>3319</v>
      </c>
      <c r="I1362" t="s">
        <v>3319</v>
      </c>
      <c r="J1362" t="s">
        <v>4435</v>
      </c>
    </row>
    <row r="1363" spans="6:10" x14ac:dyDescent="0.3">
      <c r="F1363" t="s">
        <v>3097</v>
      </c>
      <c r="G1363" t="s">
        <v>3097</v>
      </c>
      <c r="H1363" t="s">
        <v>3319</v>
      </c>
      <c r="I1363" t="s">
        <v>3319</v>
      </c>
      <c r="J1363" t="s">
        <v>3842</v>
      </c>
    </row>
    <row r="1364" spans="6:10" x14ac:dyDescent="0.3">
      <c r="F1364" t="s">
        <v>3097</v>
      </c>
      <c r="G1364" t="s">
        <v>3097</v>
      </c>
      <c r="H1364" t="s">
        <v>3319</v>
      </c>
      <c r="I1364" t="s">
        <v>3319</v>
      </c>
      <c r="J1364" t="s">
        <v>4436</v>
      </c>
    </row>
    <row r="1365" spans="6:10" x14ac:dyDescent="0.3">
      <c r="F1365" t="s">
        <v>3097</v>
      </c>
      <c r="G1365" t="s">
        <v>3097</v>
      </c>
      <c r="H1365" t="s">
        <v>3319</v>
      </c>
      <c r="I1365" t="s">
        <v>3319</v>
      </c>
      <c r="J1365" t="s">
        <v>4437</v>
      </c>
    </row>
    <row r="1366" spans="6:10" x14ac:dyDescent="0.3">
      <c r="F1366" t="s">
        <v>3097</v>
      </c>
      <c r="G1366" t="s">
        <v>3097</v>
      </c>
      <c r="H1366" t="s">
        <v>3319</v>
      </c>
      <c r="I1366" t="s">
        <v>3319</v>
      </c>
      <c r="J1366" t="s">
        <v>4438</v>
      </c>
    </row>
    <row r="1367" spans="6:10" x14ac:dyDescent="0.3">
      <c r="F1367" t="s">
        <v>3097</v>
      </c>
      <c r="G1367" t="s">
        <v>3097</v>
      </c>
      <c r="H1367" t="s">
        <v>3319</v>
      </c>
      <c r="I1367" t="s">
        <v>3319</v>
      </c>
      <c r="J1367" t="s">
        <v>4439</v>
      </c>
    </row>
    <row r="1368" spans="6:10" x14ac:dyDescent="0.3">
      <c r="F1368" t="s">
        <v>3097</v>
      </c>
      <c r="G1368" t="s">
        <v>3097</v>
      </c>
      <c r="H1368" t="s">
        <v>3319</v>
      </c>
      <c r="I1368" t="s">
        <v>3319</v>
      </c>
      <c r="J1368" t="s">
        <v>4440</v>
      </c>
    </row>
    <row r="1369" spans="6:10" x14ac:dyDescent="0.3">
      <c r="F1369" t="s">
        <v>3097</v>
      </c>
      <c r="G1369" t="s">
        <v>3097</v>
      </c>
      <c r="H1369" t="s">
        <v>3319</v>
      </c>
      <c r="I1369" t="s">
        <v>3319</v>
      </c>
      <c r="J1369" t="s">
        <v>4441</v>
      </c>
    </row>
    <row r="1370" spans="6:10" x14ac:dyDescent="0.3">
      <c r="F1370" t="s">
        <v>3097</v>
      </c>
      <c r="G1370" t="s">
        <v>3097</v>
      </c>
      <c r="H1370" t="s">
        <v>3319</v>
      </c>
      <c r="I1370" t="s">
        <v>3319</v>
      </c>
      <c r="J1370" t="s">
        <v>4442</v>
      </c>
    </row>
    <row r="1371" spans="6:10" x14ac:dyDescent="0.3">
      <c r="F1371" t="s">
        <v>3097</v>
      </c>
      <c r="G1371" t="s">
        <v>3097</v>
      </c>
      <c r="H1371" t="s">
        <v>3321</v>
      </c>
      <c r="I1371" t="s">
        <v>3321</v>
      </c>
      <c r="J1371" t="s">
        <v>4443</v>
      </c>
    </row>
    <row r="1372" spans="6:10" x14ac:dyDescent="0.3">
      <c r="F1372" t="s">
        <v>3097</v>
      </c>
      <c r="G1372" t="s">
        <v>3097</v>
      </c>
      <c r="H1372" t="s">
        <v>3321</v>
      </c>
      <c r="I1372" t="s">
        <v>3321</v>
      </c>
      <c r="J1372" t="s">
        <v>4444</v>
      </c>
    </row>
    <row r="1373" spans="6:10" x14ac:dyDescent="0.3">
      <c r="F1373" t="s">
        <v>3097</v>
      </c>
      <c r="G1373" t="s">
        <v>3097</v>
      </c>
      <c r="H1373" t="s">
        <v>3321</v>
      </c>
      <c r="I1373" t="s">
        <v>3321</v>
      </c>
      <c r="J1373" t="s">
        <v>4445</v>
      </c>
    </row>
    <row r="1374" spans="6:10" x14ac:dyDescent="0.3">
      <c r="F1374" t="s">
        <v>3097</v>
      </c>
      <c r="G1374" t="s">
        <v>3097</v>
      </c>
      <c r="H1374" t="s">
        <v>3321</v>
      </c>
      <c r="I1374" t="s">
        <v>3321</v>
      </c>
      <c r="J1374" t="s">
        <v>4446</v>
      </c>
    </row>
    <row r="1375" spans="6:10" x14ac:dyDescent="0.3">
      <c r="F1375" t="s">
        <v>3097</v>
      </c>
      <c r="G1375" t="s">
        <v>3097</v>
      </c>
      <c r="H1375" t="s">
        <v>3321</v>
      </c>
      <c r="I1375" t="s">
        <v>3321</v>
      </c>
      <c r="J1375" t="s">
        <v>4447</v>
      </c>
    </row>
    <row r="1376" spans="6:10" x14ac:dyDescent="0.3">
      <c r="F1376" t="s">
        <v>3097</v>
      </c>
      <c r="G1376" t="s">
        <v>3097</v>
      </c>
      <c r="H1376" t="s">
        <v>3321</v>
      </c>
      <c r="I1376" t="s">
        <v>3321</v>
      </c>
      <c r="J1376" t="s">
        <v>3980</v>
      </c>
    </row>
    <row r="1377" spans="6:10" x14ac:dyDescent="0.3">
      <c r="F1377" t="s">
        <v>3097</v>
      </c>
      <c r="G1377" t="s">
        <v>3097</v>
      </c>
      <c r="H1377" t="s">
        <v>3321</v>
      </c>
      <c r="I1377" t="s">
        <v>3321</v>
      </c>
      <c r="J1377" t="s">
        <v>4448</v>
      </c>
    </row>
    <row r="1378" spans="6:10" x14ac:dyDescent="0.3">
      <c r="F1378" t="s">
        <v>3097</v>
      </c>
      <c r="G1378" t="s">
        <v>3097</v>
      </c>
      <c r="H1378" t="s">
        <v>3321</v>
      </c>
      <c r="I1378" t="s">
        <v>3321</v>
      </c>
      <c r="J1378" t="s">
        <v>4449</v>
      </c>
    </row>
    <row r="1379" spans="6:10" x14ac:dyDescent="0.3">
      <c r="F1379" t="s">
        <v>3097</v>
      </c>
      <c r="G1379" t="s">
        <v>3097</v>
      </c>
      <c r="H1379" t="s">
        <v>3321</v>
      </c>
      <c r="I1379" t="s">
        <v>3321</v>
      </c>
      <c r="J1379" t="s">
        <v>3321</v>
      </c>
    </row>
    <row r="1380" spans="6:10" x14ac:dyDescent="0.3">
      <c r="F1380" t="s">
        <v>3097</v>
      </c>
      <c r="G1380" t="s">
        <v>3097</v>
      </c>
      <c r="H1380" t="s">
        <v>3321</v>
      </c>
      <c r="I1380" t="s">
        <v>3321</v>
      </c>
      <c r="J1380" t="s">
        <v>4450</v>
      </c>
    </row>
    <row r="1381" spans="6:10" x14ac:dyDescent="0.3">
      <c r="F1381" t="s">
        <v>3097</v>
      </c>
      <c r="G1381" t="s">
        <v>3097</v>
      </c>
      <c r="H1381" t="s">
        <v>3321</v>
      </c>
      <c r="I1381" t="s">
        <v>3321</v>
      </c>
      <c r="J1381" t="s">
        <v>4451</v>
      </c>
    </row>
    <row r="1382" spans="6:10" x14ac:dyDescent="0.3">
      <c r="F1382" t="s">
        <v>3097</v>
      </c>
      <c r="G1382" t="s">
        <v>3097</v>
      </c>
      <c r="H1382" t="s">
        <v>3321</v>
      </c>
      <c r="I1382" t="s">
        <v>3321</v>
      </c>
      <c r="J1382" t="s">
        <v>4452</v>
      </c>
    </row>
    <row r="1383" spans="6:10" x14ac:dyDescent="0.3">
      <c r="F1383" t="s">
        <v>3097</v>
      </c>
      <c r="G1383" t="s">
        <v>3097</v>
      </c>
      <c r="H1383" t="s">
        <v>3321</v>
      </c>
      <c r="I1383" t="s">
        <v>3321</v>
      </c>
      <c r="J1383" t="s">
        <v>4453</v>
      </c>
    </row>
    <row r="1384" spans="6:10" x14ac:dyDescent="0.3">
      <c r="F1384" t="s">
        <v>3097</v>
      </c>
      <c r="G1384" t="s">
        <v>3097</v>
      </c>
      <c r="H1384" t="s">
        <v>3321</v>
      </c>
      <c r="I1384" t="s">
        <v>3321</v>
      </c>
      <c r="J1384" t="s">
        <v>4454</v>
      </c>
    </row>
    <row r="1385" spans="6:10" x14ac:dyDescent="0.3">
      <c r="F1385" t="s">
        <v>3097</v>
      </c>
      <c r="G1385" t="s">
        <v>3097</v>
      </c>
      <c r="H1385" t="s">
        <v>3321</v>
      </c>
      <c r="I1385" t="s">
        <v>3321</v>
      </c>
      <c r="J1385" t="s">
        <v>4455</v>
      </c>
    </row>
    <row r="1386" spans="6:10" x14ac:dyDescent="0.3">
      <c r="F1386" t="s">
        <v>3097</v>
      </c>
      <c r="G1386" t="s">
        <v>3097</v>
      </c>
      <c r="H1386" t="s">
        <v>3321</v>
      </c>
      <c r="I1386" t="s">
        <v>3321</v>
      </c>
      <c r="J1386" t="s">
        <v>3550</v>
      </c>
    </row>
    <row r="1387" spans="6:10" x14ac:dyDescent="0.3">
      <c r="F1387" t="s">
        <v>3097</v>
      </c>
      <c r="G1387" t="s">
        <v>3097</v>
      </c>
      <c r="H1387" t="s">
        <v>3321</v>
      </c>
      <c r="I1387" t="s">
        <v>3321</v>
      </c>
      <c r="J1387" t="s">
        <v>4456</v>
      </c>
    </row>
    <row r="1388" spans="6:10" x14ac:dyDescent="0.3">
      <c r="F1388" t="s">
        <v>3097</v>
      </c>
      <c r="G1388" t="s">
        <v>3097</v>
      </c>
      <c r="H1388" t="s">
        <v>3321</v>
      </c>
      <c r="I1388" t="s">
        <v>3321</v>
      </c>
      <c r="J1388" t="s">
        <v>4457</v>
      </c>
    </row>
    <row r="1389" spans="6:10" x14ac:dyDescent="0.3">
      <c r="F1389" t="s">
        <v>3097</v>
      </c>
      <c r="G1389" t="s">
        <v>3097</v>
      </c>
      <c r="H1389" t="s">
        <v>3321</v>
      </c>
      <c r="I1389" t="s">
        <v>3321</v>
      </c>
      <c r="J1389" t="s">
        <v>4458</v>
      </c>
    </row>
    <row r="1390" spans="6:10" x14ac:dyDescent="0.3">
      <c r="F1390" t="s">
        <v>3097</v>
      </c>
      <c r="G1390" t="s">
        <v>3097</v>
      </c>
      <c r="H1390" t="s">
        <v>3321</v>
      </c>
      <c r="I1390" t="s">
        <v>3321</v>
      </c>
      <c r="J1390" t="s">
        <v>4459</v>
      </c>
    </row>
    <row r="1391" spans="6:10" x14ac:dyDescent="0.3">
      <c r="F1391" t="s">
        <v>3097</v>
      </c>
      <c r="G1391" t="s">
        <v>3097</v>
      </c>
      <c r="H1391" t="s">
        <v>3321</v>
      </c>
      <c r="I1391" t="s">
        <v>3321</v>
      </c>
      <c r="J1391" t="s">
        <v>4460</v>
      </c>
    </row>
    <row r="1392" spans="6:10" x14ac:dyDescent="0.3">
      <c r="F1392" t="s">
        <v>3097</v>
      </c>
      <c r="G1392" t="s">
        <v>3097</v>
      </c>
      <c r="H1392" t="s">
        <v>3321</v>
      </c>
      <c r="I1392" t="s">
        <v>3321</v>
      </c>
      <c r="J1392" t="s">
        <v>4461</v>
      </c>
    </row>
    <row r="1393" spans="6:10" x14ac:dyDescent="0.3">
      <c r="F1393" t="s">
        <v>3097</v>
      </c>
      <c r="G1393" t="s">
        <v>3097</v>
      </c>
      <c r="H1393" t="s">
        <v>3321</v>
      </c>
      <c r="I1393" t="s">
        <v>3321</v>
      </c>
      <c r="J1393" t="s">
        <v>4462</v>
      </c>
    </row>
    <row r="1394" spans="6:10" x14ac:dyDescent="0.3">
      <c r="F1394" t="s">
        <v>3097</v>
      </c>
      <c r="G1394" t="s">
        <v>3097</v>
      </c>
      <c r="H1394" t="s">
        <v>3321</v>
      </c>
      <c r="I1394" t="s">
        <v>3321</v>
      </c>
      <c r="J1394" t="s">
        <v>4463</v>
      </c>
    </row>
    <row r="1395" spans="6:10" x14ac:dyDescent="0.3">
      <c r="F1395" t="s">
        <v>3097</v>
      </c>
      <c r="G1395" t="s">
        <v>3097</v>
      </c>
      <c r="H1395" t="s">
        <v>3321</v>
      </c>
      <c r="I1395" t="s">
        <v>3321</v>
      </c>
      <c r="J1395" t="s">
        <v>4464</v>
      </c>
    </row>
    <row r="1396" spans="6:10" x14ac:dyDescent="0.3">
      <c r="F1396" t="s">
        <v>3097</v>
      </c>
      <c r="G1396" t="s">
        <v>3097</v>
      </c>
      <c r="H1396" t="s">
        <v>3321</v>
      </c>
      <c r="I1396" t="s">
        <v>3321</v>
      </c>
      <c r="J1396" t="s">
        <v>4465</v>
      </c>
    </row>
    <row r="1397" spans="6:10" x14ac:dyDescent="0.3">
      <c r="F1397" t="s">
        <v>3097</v>
      </c>
      <c r="G1397" t="s">
        <v>3097</v>
      </c>
      <c r="H1397" t="s">
        <v>3321</v>
      </c>
      <c r="I1397" t="s">
        <v>3321</v>
      </c>
      <c r="J1397" t="s">
        <v>4466</v>
      </c>
    </row>
    <row r="1398" spans="6:10" x14ac:dyDescent="0.3">
      <c r="F1398" t="s">
        <v>3097</v>
      </c>
      <c r="G1398" t="s">
        <v>3097</v>
      </c>
      <c r="H1398" t="s">
        <v>3321</v>
      </c>
      <c r="I1398" t="s">
        <v>3321</v>
      </c>
      <c r="J1398" t="s">
        <v>4467</v>
      </c>
    </row>
    <row r="1399" spans="6:10" x14ac:dyDescent="0.3">
      <c r="F1399" t="s">
        <v>3097</v>
      </c>
      <c r="G1399" t="s">
        <v>3097</v>
      </c>
      <c r="H1399" t="s">
        <v>3321</v>
      </c>
      <c r="I1399" t="s">
        <v>3321</v>
      </c>
      <c r="J1399" t="s">
        <v>4468</v>
      </c>
    </row>
    <row r="1400" spans="6:10" x14ac:dyDescent="0.3">
      <c r="F1400" t="s">
        <v>3097</v>
      </c>
      <c r="G1400" t="s">
        <v>3097</v>
      </c>
      <c r="H1400" t="s">
        <v>3321</v>
      </c>
      <c r="I1400" t="s">
        <v>3321</v>
      </c>
      <c r="J1400" t="s">
        <v>4469</v>
      </c>
    </row>
    <row r="1401" spans="6:10" x14ac:dyDescent="0.3">
      <c r="F1401" t="s">
        <v>3097</v>
      </c>
      <c r="G1401" t="s">
        <v>3097</v>
      </c>
      <c r="H1401" t="s">
        <v>3321</v>
      </c>
      <c r="I1401" t="s">
        <v>3321</v>
      </c>
      <c r="J1401" t="s">
        <v>4470</v>
      </c>
    </row>
    <row r="1402" spans="6:10" x14ac:dyDescent="0.3">
      <c r="F1402" t="s">
        <v>3097</v>
      </c>
      <c r="G1402" t="s">
        <v>3097</v>
      </c>
      <c r="H1402" t="s">
        <v>3321</v>
      </c>
      <c r="I1402" t="s">
        <v>3321</v>
      </c>
      <c r="J1402" t="s">
        <v>4471</v>
      </c>
    </row>
    <row r="1403" spans="6:10" x14ac:dyDescent="0.3">
      <c r="F1403" t="s">
        <v>3097</v>
      </c>
      <c r="G1403" t="s">
        <v>3097</v>
      </c>
      <c r="H1403" t="s">
        <v>3323</v>
      </c>
      <c r="I1403" t="s">
        <v>3323</v>
      </c>
      <c r="J1403" t="s">
        <v>4472</v>
      </c>
    </row>
    <row r="1404" spans="6:10" x14ac:dyDescent="0.3">
      <c r="F1404" t="s">
        <v>3097</v>
      </c>
      <c r="G1404" t="s">
        <v>3097</v>
      </c>
      <c r="H1404" t="s">
        <v>3323</v>
      </c>
      <c r="I1404" t="s">
        <v>3323</v>
      </c>
      <c r="J1404" t="s">
        <v>4473</v>
      </c>
    </row>
    <row r="1405" spans="6:10" x14ac:dyDescent="0.3">
      <c r="F1405" t="s">
        <v>3097</v>
      </c>
      <c r="G1405" t="s">
        <v>3097</v>
      </c>
      <c r="H1405" t="s">
        <v>3323</v>
      </c>
      <c r="I1405" t="s">
        <v>3323</v>
      </c>
      <c r="J1405" t="s">
        <v>4474</v>
      </c>
    </row>
    <row r="1406" spans="6:10" x14ac:dyDescent="0.3">
      <c r="F1406" t="s">
        <v>3097</v>
      </c>
      <c r="G1406" t="s">
        <v>3097</v>
      </c>
      <c r="H1406" t="s">
        <v>3323</v>
      </c>
      <c r="I1406" t="s">
        <v>3323</v>
      </c>
      <c r="J1406" t="s">
        <v>4475</v>
      </c>
    </row>
    <row r="1407" spans="6:10" x14ac:dyDescent="0.3">
      <c r="F1407" t="s">
        <v>3097</v>
      </c>
      <c r="G1407" t="s">
        <v>3097</v>
      </c>
      <c r="H1407" t="s">
        <v>3323</v>
      </c>
      <c r="I1407" t="s">
        <v>3323</v>
      </c>
      <c r="J1407" t="s">
        <v>4476</v>
      </c>
    </row>
    <row r="1408" spans="6:10" x14ac:dyDescent="0.3">
      <c r="F1408" t="s">
        <v>3097</v>
      </c>
      <c r="G1408" t="s">
        <v>3097</v>
      </c>
      <c r="H1408" t="s">
        <v>3323</v>
      </c>
      <c r="I1408" t="s">
        <v>3323</v>
      </c>
      <c r="J1408" t="s">
        <v>3323</v>
      </c>
    </row>
    <row r="1409" spans="6:10" x14ac:dyDescent="0.3">
      <c r="F1409" t="s">
        <v>3097</v>
      </c>
      <c r="G1409" t="s">
        <v>3097</v>
      </c>
      <c r="H1409" t="s">
        <v>3323</v>
      </c>
      <c r="I1409" t="s">
        <v>3323</v>
      </c>
      <c r="J1409" t="s">
        <v>3245</v>
      </c>
    </row>
    <row r="1410" spans="6:10" x14ac:dyDescent="0.3">
      <c r="F1410" t="s">
        <v>3097</v>
      </c>
      <c r="G1410" t="s">
        <v>3097</v>
      </c>
      <c r="H1410" t="s">
        <v>3323</v>
      </c>
      <c r="I1410" t="s">
        <v>3323</v>
      </c>
      <c r="J1410" t="s">
        <v>4477</v>
      </c>
    </row>
    <row r="1411" spans="6:10" x14ac:dyDescent="0.3">
      <c r="F1411" t="s">
        <v>3097</v>
      </c>
      <c r="G1411" t="s">
        <v>3097</v>
      </c>
      <c r="H1411" t="s">
        <v>3323</v>
      </c>
      <c r="I1411" t="s">
        <v>3323</v>
      </c>
      <c r="J1411" t="s">
        <v>4478</v>
      </c>
    </row>
    <row r="1412" spans="6:10" x14ac:dyDescent="0.3">
      <c r="F1412" t="s">
        <v>3097</v>
      </c>
      <c r="G1412" t="s">
        <v>3097</v>
      </c>
      <c r="H1412" t="s">
        <v>3323</v>
      </c>
      <c r="I1412" t="s">
        <v>3323</v>
      </c>
      <c r="J1412" t="s">
        <v>4479</v>
      </c>
    </row>
    <row r="1413" spans="6:10" x14ac:dyDescent="0.3">
      <c r="F1413" t="s">
        <v>3097</v>
      </c>
      <c r="G1413" t="s">
        <v>3097</v>
      </c>
      <c r="H1413" t="s">
        <v>3323</v>
      </c>
      <c r="I1413" t="s">
        <v>3323</v>
      </c>
      <c r="J1413" t="s">
        <v>4480</v>
      </c>
    </row>
    <row r="1414" spans="6:10" x14ac:dyDescent="0.3">
      <c r="F1414" t="s">
        <v>3097</v>
      </c>
      <c r="G1414" t="s">
        <v>3097</v>
      </c>
      <c r="H1414" t="s">
        <v>3323</v>
      </c>
      <c r="I1414" t="s">
        <v>3323</v>
      </c>
      <c r="J1414" t="s">
        <v>4481</v>
      </c>
    </row>
    <row r="1415" spans="6:10" x14ac:dyDescent="0.3">
      <c r="F1415" t="s">
        <v>3097</v>
      </c>
      <c r="G1415" t="s">
        <v>3097</v>
      </c>
      <c r="H1415" t="s">
        <v>3325</v>
      </c>
      <c r="I1415" t="s">
        <v>3325</v>
      </c>
      <c r="J1415" t="s">
        <v>3325</v>
      </c>
    </row>
    <row r="1416" spans="6:10" x14ac:dyDescent="0.3">
      <c r="F1416" t="s">
        <v>3097</v>
      </c>
      <c r="G1416" t="s">
        <v>3097</v>
      </c>
      <c r="H1416" t="s">
        <v>3325</v>
      </c>
      <c r="I1416" t="s">
        <v>3325</v>
      </c>
      <c r="J1416" t="s">
        <v>4482</v>
      </c>
    </row>
    <row r="1417" spans="6:10" x14ac:dyDescent="0.3">
      <c r="F1417" t="s">
        <v>3097</v>
      </c>
      <c r="G1417" t="s">
        <v>3097</v>
      </c>
      <c r="H1417" t="s">
        <v>3325</v>
      </c>
      <c r="I1417" t="s">
        <v>3325</v>
      </c>
      <c r="J1417" t="s">
        <v>4483</v>
      </c>
    </row>
    <row r="1418" spans="6:10" x14ac:dyDescent="0.3">
      <c r="F1418" t="s">
        <v>3097</v>
      </c>
      <c r="G1418" t="s">
        <v>3097</v>
      </c>
      <c r="H1418" t="s">
        <v>3325</v>
      </c>
      <c r="I1418" t="s">
        <v>3325</v>
      </c>
      <c r="J1418" t="s">
        <v>4484</v>
      </c>
    </row>
    <row r="1419" spans="6:10" x14ac:dyDescent="0.3">
      <c r="F1419" t="s">
        <v>3097</v>
      </c>
      <c r="G1419" t="s">
        <v>3097</v>
      </c>
      <c r="H1419" t="s">
        <v>3325</v>
      </c>
      <c r="I1419" t="s">
        <v>3325</v>
      </c>
      <c r="J1419" t="s">
        <v>4485</v>
      </c>
    </row>
    <row r="1420" spans="6:10" x14ac:dyDescent="0.3">
      <c r="F1420" t="s">
        <v>3097</v>
      </c>
      <c r="G1420" t="s">
        <v>3097</v>
      </c>
      <c r="H1420" t="s">
        <v>3325</v>
      </c>
      <c r="I1420" t="s">
        <v>3325</v>
      </c>
      <c r="J1420" t="s">
        <v>4486</v>
      </c>
    </row>
    <row r="1421" spans="6:10" x14ac:dyDescent="0.3">
      <c r="F1421" t="s">
        <v>3097</v>
      </c>
      <c r="G1421" t="s">
        <v>3097</v>
      </c>
      <c r="H1421" t="s">
        <v>3328</v>
      </c>
      <c r="I1421" t="s">
        <v>3328</v>
      </c>
      <c r="J1421" t="s">
        <v>3328</v>
      </c>
    </row>
    <row r="1422" spans="6:10" x14ac:dyDescent="0.3">
      <c r="F1422" t="s">
        <v>3097</v>
      </c>
      <c r="G1422" t="s">
        <v>3097</v>
      </c>
      <c r="H1422" t="s">
        <v>3328</v>
      </c>
      <c r="I1422" t="s">
        <v>3328</v>
      </c>
      <c r="J1422" t="s">
        <v>4487</v>
      </c>
    </row>
    <row r="1423" spans="6:10" x14ac:dyDescent="0.3">
      <c r="F1423" t="s">
        <v>3097</v>
      </c>
      <c r="G1423" t="s">
        <v>3097</v>
      </c>
      <c r="H1423" t="s">
        <v>3328</v>
      </c>
      <c r="I1423" t="s">
        <v>3328</v>
      </c>
      <c r="J1423" t="s">
        <v>4488</v>
      </c>
    </row>
    <row r="1424" spans="6:10" x14ac:dyDescent="0.3">
      <c r="F1424" t="s">
        <v>3097</v>
      </c>
      <c r="G1424" t="s">
        <v>3097</v>
      </c>
      <c r="H1424" t="s">
        <v>3328</v>
      </c>
      <c r="I1424" t="s">
        <v>3328</v>
      </c>
      <c r="J1424" t="s">
        <v>4489</v>
      </c>
    </row>
    <row r="1425" spans="6:10" x14ac:dyDescent="0.3">
      <c r="F1425" t="s">
        <v>3097</v>
      </c>
      <c r="G1425" t="s">
        <v>3097</v>
      </c>
      <c r="H1425" t="s">
        <v>3328</v>
      </c>
      <c r="I1425" t="s">
        <v>3328</v>
      </c>
      <c r="J1425" t="s">
        <v>3373</v>
      </c>
    </row>
    <row r="1426" spans="6:10" x14ac:dyDescent="0.3">
      <c r="F1426" t="s">
        <v>3097</v>
      </c>
      <c r="G1426" t="s">
        <v>3097</v>
      </c>
      <c r="H1426" t="s">
        <v>3328</v>
      </c>
      <c r="I1426" t="s">
        <v>3328</v>
      </c>
      <c r="J1426" t="s">
        <v>4490</v>
      </c>
    </row>
    <row r="1427" spans="6:10" x14ac:dyDescent="0.3">
      <c r="F1427" t="s">
        <v>3097</v>
      </c>
      <c r="G1427" t="s">
        <v>3097</v>
      </c>
      <c r="H1427" t="s">
        <v>3328</v>
      </c>
      <c r="I1427" t="s">
        <v>3328</v>
      </c>
      <c r="J1427" t="s">
        <v>4491</v>
      </c>
    </row>
    <row r="1428" spans="6:10" x14ac:dyDescent="0.3">
      <c r="F1428" t="s">
        <v>3097</v>
      </c>
      <c r="G1428" t="s">
        <v>3097</v>
      </c>
      <c r="H1428" t="s">
        <v>3328</v>
      </c>
      <c r="I1428" t="s">
        <v>3328</v>
      </c>
      <c r="J1428" t="s">
        <v>4492</v>
      </c>
    </row>
    <row r="1429" spans="6:10" x14ac:dyDescent="0.3">
      <c r="F1429" t="s">
        <v>3097</v>
      </c>
      <c r="G1429" t="s">
        <v>3097</v>
      </c>
      <c r="H1429" t="s">
        <v>3328</v>
      </c>
      <c r="I1429" t="s">
        <v>3328</v>
      </c>
      <c r="J1429" t="s">
        <v>4493</v>
      </c>
    </row>
    <row r="1430" spans="6:10" x14ac:dyDescent="0.3">
      <c r="F1430" t="s">
        <v>3097</v>
      </c>
      <c r="G1430" t="s">
        <v>3097</v>
      </c>
      <c r="H1430" t="s">
        <v>3328</v>
      </c>
      <c r="I1430" t="s">
        <v>3328</v>
      </c>
      <c r="J1430" t="s">
        <v>3426</v>
      </c>
    </row>
    <row r="1431" spans="6:10" x14ac:dyDescent="0.3">
      <c r="F1431" t="s">
        <v>3097</v>
      </c>
      <c r="G1431" t="s">
        <v>3097</v>
      </c>
      <c r="H1431" t="s">
        <v>3328</v>
      </c>
      <c r="I1431" t="s">
        <v>3328</v>
      </c>
      <c r="J1431" t="s">
        <v>4494</v>
      </c>
    </row>
    <row r="1432" spans="6:10" x14ac:dyDescent="0.3">
      <c r="F1432" t="s">
        <v>3097</v>
      </c>
      <c r="G1432" t="s">
        <v>3097</v>
      </c>
      <c r="H1432" t="s">
        <v>3328</v>
      </c>
      <c r="I1432" t="s">
        <v>3328</v>
      </c>
      <c r="J1432" t="s">
        <v>4495</v>
      </c>
    </row>
    <row r="1433" spans="6:10" x14ac:dyDescent="0.3">
      <c r="F1433" t="s">
        <v>3097</v>
      </c>
      <c r="G1433" t="s">
        <v>3097</v>
      </c>
      <c r="H1433" t="s">
        <v>3328</v>
      </c>
      <c r="I1433" t="s">
        <v>3328</v>
      </c>
      <c r="J1433" t="s">
        <v>4496</v>
      </c>
    </row>
    <row r="1434" spans="6:10" x14ac:dyDescent="0.3">
      <c r="F1434" t="s">
        <v>3097</v>
      </c>
      <c r="G1434" t="s">
        <v>3097</v>
      </c>
      <c r="H1434" t="s">
        <v>3328</v>
      </c>
      <c r="I1434" t="s">
        <v>3328</v>
      </c>
      <c r="J1434" t="s">
        <v>4497</v>
      </c>
    </row>
    <row r="1435" spans="6:10" x14ac:dyDescent="0.3">
      <c r="F1435" t="s">
        <v>3097</v>
      </c>
      <c r="G1435" t="s">
        <v>3097</v>
      </c>
      <c r="H1435" t="s">
        <v>3328</v>
      </c>
      <c r="I1435" t="s">
        <v>3328</v>
      </c>
      <c r="J1435" t="s">
        <v>4498</v>
      </c>
    </row>
    <row r="1436" spans="6:10" x14ac:dyDescent="0.3">
      <c r="F1436" t="s">
        <v>3097</v>
      </c>
      <c r="G1436" t="s">
        <v>3097</v>
      </c>
      <c r="H1436" t="s">
        <v>3328</v>
      </c>
      <c r="I1436" t="s">
        <v>3328</v>
      </c>
      <c r="J1436" t="s">
        <v>4499</v>
      </c>
    </row>
    <row r="1437" spans="6:10" x14ac:dyDescent="0.3">
      <c r="F1437" t="s">
        <v>3097</v>
      </c>
      <c r="G1437" t="s">
        <v>3097</v>
      </c>
      <c r="H1437" t="s">
        <v>3328</v>
      </c>
      <c r="I1437" t="s">
        <v>3328</v>
      </c>
      <c r="J1437" t="s">
        <v>4500</v>
      </c>
    </row>
    <row r="1438" spans="6:10" x14ac:dyDescent="0.3">
      <c r="F1438" t="s">
        <v>3097</v>
      </c>
      <c r="G1438" t="s">
        <v>3097</v>
      </c>
      <c r="H1438" t="s">
        <v>3328</v>
      </c>
      <c r="I1438" t="s">
        <v>3328</v>
      </c>
      <c r="J1438" t="s">
        <v>4452</v>
      </c>
    </row>
    <row r="1439" spans="6:10" x14ac:dyDescent="0.3">
      <c r="F1439" t="s">
        <v>3097</v>
      </c>
      <c r="G1439" t="s">
        <v>3097</v>
      </c>
      <c r="H1439" t="s">
        <v>3328</v>
      </c>
      <c r="I1439" t="s">
        <v>3328</v>
      </c>
      <c r="J1439" t="s">
        <v>4501</v>
      </c>
    </row>
    <row r="1440" spans="6:10" x14ac:dyDescent="0.3">
      <c r="F1440" t="s">
        <v>3097</v>
      </c>
      <c r="G1440" t="s">
        <v>3097</v>
      </c>
      <c r="H1440" t="s">
        <v>3328</v>
      </c>
      <c r="I1440" t="s">
        <v>3328</v>
      </c>
      <c r="J1440" t="s">
        <v>4502</v>
      </c>
    </row>
    <row r="1441" spans="6:10" x14ac:dyDescent="0.3">
      <c r="F1441" t="s">
        <v>3097</v>
      </c>
      <c r="G1441" t="s">
        <v>3097</v>
      </c>
      <c r="H1441" t="s">
        <v>3328</v>
      </c>
      <c r="I1441" t="s">
        <v>3328</v>
      </c>
      <c r="J1441" t="s">
        <v>3565</v>
      </c>
    </row>
    <row r="1442" spans="6:10" x14ac:dyDescent="0.3">
      <c r="F1442" t="s">
        <v>3097</v>
      </c>
      <c r="G1442" t="s">
        <v>3097</v>
      </c>
      <c r="H1442" t="s">
        <v>3328</v>
      </c>
      <c r="I1442" t="s">
        <v>3328</v>
      </c>
      <c r="J1442" t="s">
        <v>4503</v>
      </c>
    </row>
    <row r="1443" spans="6:10" x14ac:dyDescent="0.3">
      <c r="F1443" t="s">
        <v>3097</v>
      </c>
      <c r="G1443" t="s">
        <v>3097</v>
      </c>
      <c r="H1443" t="s">
        <v>3328</v>
      </c>
      <c r="I1443" t="s">
        <v>3328</v>
      </c>
      <c r="J1443" t="s">
        <v>4504</v>
      </c>
    </row>
    <row r="1444" spans="6:10" x14ac:dyDescent="0.3">
      <c r="F1444" t="s">
        <v>3097</v>
      </c>
      <c r="G1444" t="s">
        <v>3097</v>
      </c>
      <c r="H1444" t="s">
        <v>3328</v>
      </c>
      <c r="I1444" t="s">
        <v>3328</v>
      </c>
      <c r="J1444" t="s">
        <v>4505</v>
      </c>
    </row>
    <row r="1445" spans="6:10" x14ac:dyDescent="0.3">
      <c r="F1445" t="s">
        <v>3097</v>
      </c>
      <c r="G1445" t="s">
        <v>3097</v>
      </c>
      <c r="H1445" t="s">
        <v>3328</v>
      </c>
      <c r="I1445" t="s">
        <v>3328</v>
      </c>
      <c r="J1445" t="s">
        <v>4506</v>
      </c>
    </row>
    <row r="1446" spans="6:10" x14ac:dyDescent="0.3">
      <c r="F1446" t="s">
        <v>3097</v>
      </c>
      <c r="G1446" t="s">
        <v>3097</v>
      </c>
      <c r="H1446" t="s">
        <v>3328</v>
      </c>
      <c r="I1446" t="s">
        <v>3328</v>
      </c>
      <c r="J1446" t="s">
        <v>4507</v>
      </c>
    </row>
    <row r="1447" spans="6:10" x14ac:dyDescent="0.3">
      <c r="F1447" t="s">
        <v>3097</v>
      </c>
      <c r="G1447" t="s">
        <v>3097</v>
      </c>
      <c r="H1447" t="s">
        <v>3328</v>
      </c>
      <c r="I1447" t="s">
        <v>3328</v>
      </c>
      <c r="J1447" t="s">
        <v>4508</v>
      </c>
    </row>
    <row r="1448" spans="6:10" x14ac:dyDescent="0.3">
      <c r="F1448" t="s">
        <v>3097</v>
      </c>
      <c r="G1448" t="s">
        <v>3097</v>
      </c>
      <c r="H1448" t="s">
        <v>3328</v>
      </c>
      <c r="I1448" t="s">
        <v>3328</v>
      </c>
      <c r="J1448" t="s">
        <v>4509</v>
      </c>
    </row>
    <row r="1449" spans="6:10" x14ac:dyDescent="0.3">
      <c r="F1449" t="s">
        <v>3097</v>
      </c>
      <c r="G1449" t="s">
        <v>3097</v>
      </c>
      <c r="H1449" t="s">
        <v>3328</v>
      </c>
      <c r="I1449" t="s">
        <v>3328</v>
      </c>
      <c r="J1449" t="s">
        <v>4510</v>
      </c>
    </row>
    <row r="1450" spans="6:10" x14ac:dyDescent="0.3">
      <c r="F1450" t="s">
        <v>3097</v>
      </c>
      <c r="G1450" t="s">
        <v>3097</v>
      </c>
      <c r="H1450" t="s">
        <v>3328</v>
      </c>
      <c r="I1450" t="s">
        <v>3328</v>
      </c>
      <c r="J1450" t="s">
        <v>4511</v>
      </c>
    </row>
    <row r="1451" spans="6:10" x14ac:dyDescent="0.3">
      <c r="F1451" t="s">
        <v>3097</v>
      </c>
      <c r="G1451" t="s">
        <v>3097</v>
      </c>
      <c r="H1451" t="s">
        <v>3328</v>
      </c>
      <c r="I1451" t="s">
        <v>3328</v>
      </c>
      <c r="J1451" t="s">
        <v>4512</v>
      </c>
    </row>
    <row r="1452" spans="6:10" x14ac:dyDescent="0.3">
      <c r="F1452" t="s">
        <v>3097</v>
      </c>
      <c r="G1452" t="s">
        <v>3097</v>
      </c>
      <c r="H1452" t="s">
        <v>3328</v>
      </c>
      <c r="I1452" t="s">
        <v>3328</v>
      </c>
      <c r="J1452" t="s">
        <v>4513</v>
      </c>
    </row>
    <row r="1453" spans="6:10" x14ac:dyDescent="0.3">
      <c r="F1453" t="s">
        <v>3097</v>
      </c>
      <c r="G1453" t="s">
        <v>3097</v>
      </c>
      <c r="H1453" t="s">
        <v>3328</v>
      </c>
      <c r="I1453" t="s">
        <v>3328</v>
      </c>
      <c r="J1453" t="s">
        <v>4514</v>
      </c>
    </row>
    <row r="1454" spans="6:10" x14ac:dyDescent="0.3">
      <c r="F1454" t="s">
        <v>151</v>
      </c>
      <c r="G1454" t="s">
        <v>151</v>
      </c>
      <c r="H1454" t="s">
        <v>3329</v>
      </c>
      <c r="I1454" t="s">
        <v>3329</v>
      </c>
      <c r="J1454" t="s">
        <v>4515</v>
      </c>
    </row>
    <row r="1455" spans="6:10" x14ac:dyDescent="0.3">
      <c r="F1455" t="s">
        <v>151</v>
      </c>
      <c r="G1455" t="s">
        <v>151</v>
      </c>
      <c r="H1455" t="s">
        <v>3329</v>
      </c>
      <c r="I1455" t="s">
        <v>3329</v>
      </c>
      <c r="J1455" t="s">
        <v>4516</v>
      </c>
    </row>
    <row r="1456" spans="6:10" x14ac:dyDescent="0.3">
      <c r="F1456" t="s">
        <v>151</v>
      </c>
      <c r="G1456" t="s">
        <v>151</v>
      </c>
      <c r="H1456" t="s">
        <v>3329</v>
      </c>
      <c r="I1456" t="s">
        <v>3329</v>
      </c>
      <c r="J1456" t="s">
        <v>3735</v>
      </c>
    </row>
    <row r="1457" spans="6:10" x14ac:dyDescent="0.3">
      <c r="F1457" t="s">
        <v>151</v>
      </c>
      <c r="G1457" t="s">
        <v>151</v>
      </c>
      <c r="H1457" t="s">
        <v>3329</v>
      </c>
      <c r="I1457" t="s">
        <v>3329</v>
      </c>
      <c r="J1457" t="s">
        <v>4517</v>
      </c>
    </row>
    <row r="1458" spans="6:10" x14ac:dyDescent="0.3">
      <c r="F1458" t="s">
        <v>151</v>
      </c>
      <c r="G1458" t="s">
        <v>151</v>
      </c>
      <c r="H1458" t="s">
        <v>3329</v>
      </c>
      <c r="I1458" t="s">
        <v>3329</v>
      </c>
      <c r="J1458" t="s">
        <v>4518</v>
      </c>
    </row>
    <row r="1459" spans="6:10" x14ac:dyDescent="0.3">
      <c r="F1459" t="s">
        <v>151</v>
      </c>
      <c r="G1459" t="s">
        <v>151</v>
      </c>
      <c r="H1459" t="s">
        <v>3329</v>
      </c>
      <c r="I1459" t="s">
        <v>3329</v>
      </c>
      <c r="J1459" t="s">
        <v>4519</v>
      </c>
    </row>
    <row r="1460" spans="6:10" x14ac:dyDescent="0.3">
      <c r="F1460" t="s">
        <v>151</v>
      </c>
      <c r="G1460" t="s">
        <v>151</v>
      </c>
      <c r="H1460" t="s">
        <v>3329</v>
      </c>
      <c r="I1460" t="s">
        <v>3329</v>
      </c>
      <c r="J1460" t="s">
        <v>4520</v>
      </c>
    </row>
    <row r="1461" spans="6:10" x14ac:dyDescent="0.3">
      <c r="F1461" t="s">
        <v>151</v>
      </c>
      <c r="G1461" t="s">
        <v>151</v>
      </c>
      <c r="H1461" t="s">
        <v>3329</v>
      </c>
      <c r="I1461" t="s">
        <v>3329</v>
      </c>
      <c r="J1461" t="s">
        <v>4521</v>
      </c>
    </row>
    <row r="1462" spans="6:10" x14ac:dyDescent="0.3">
      <c r="F1462" t="s">
        <v>151</v>
      </c>
      <c r="G1462" t="s">
        <v>151</v>
      </c>
      <c r="H1462" t="s">
        <v>3329</v>
      </c>
      <c r="I1462" t="s">
        <v>3329</v>
      </c>
      <c r="J1462" t="s">
        <v>4522</v>
      </c>
    </row>
    <row r="1463" spans="6:10" x14ac:dyDescent="0.3">
      <c r="F1463" t="s">
        <v>151</v>
      </c>
      <c r="G1463" t="s">
        <v>151</v>
      </c>
      <c r="H1463" t="s">
        <v>3329</v>
      </c>
      <c r="I1463" t="s">
        <v>3329</v>
      </c>
      <c r="J1463" t="s">
        <v>4523</v>
      </c>
    </row>
    <row r="1464" spans="6:10" x14ac:dyDescent="0.3">
      <c r="F1464" t="s">
        <v>151</v>
      </c>
      <c r="G1464" t="s">
        <v>151</v>
      </c>
      <c r="H1464" t="s">
        <v>3329</v>
      </c>
      <c r="I1464" t="s">
        <v>3329</v>
      </c>
      <c r="J1464" t="s">
        <v>3664</v>
      </c>
    </row>
    <row r="1465" spans="6:10" x14ac:dyDescent="0.3">
      <c r="F1465" t="s">
        <v>151</v>
      </c>
      <c r="G1465" t="s">
        <v>151</v>
      </c>
      <c r="H1465" t="s">
        <v>3331</v>
      </c>
      <c r="I1465" t="s">
        <v>4524</v>
      </c>
      <c r="J1465" t="s">
        <v>4525</v>
      </c>
    </row>
    <row r="1466" spans="6:10" x14ac:dyDescent="0.3">
      <c r="F1466" t="s">
        <v>151</v>
      </c>
      <c r="G1466" t="s">
        <v>151</v>
      </c>
      <c r="H1466" t="s">
        <v>3331</v>
      </c>
      <c r="I1466" t="s">
        <v>4524</v>
      </c>
      <c r="J1466" t="s">
        <v>4526</v>
      </c>
    </row>
    <row r="1467" spans="6:10" x14ac:dyDescent="0.3">
      <c r="F1467" t="s">
        <v>151</v>
      </c>
      <c r="G1467" t="s">
        <v>151</v>
      </c>
      <c r="H1467" t="s">
        <v>3331</v>
      </c>
      <c r="I1467" t="s">
        <v>4524</v>
      </c>
      <c r="J1467" t="s">
        <v>4527</v>
      </c>
    </row>
    <row r="1468" spans="6:10" x14ac:dyDescent="0.3">
      <c r="F1468" t="s">
        <v>151</v>
      </c>
      <c r="G1468" t="s">
        <v>151</v>
      </c>
      <c r="H1468" t="s">
        <v>3331</v>
      </c>
      <c r="I1468" t="s">
        <v>4524</v>
      </c>
      <c r="J1468" t="s">
        <v>4346</v>
      </c>
    </row>
    <row r="1469" spans="6:10" x14ac:dyDescent="0.3">
      <c r="F1469" t="s">
        <v>151</v>
      </c>
      <c r="G1469" t="s">
        <v>151</v>
      </c>
      <c r="H1469" t="s">
        <v>3331</v>
      </c>
      <c r="I1469" t="s">
        <v>4524</v>
      </c>
      <c r="J1469" t="s">
        <v>3196</v>
      </c>
    </row>
    <row r="1470" spans="6:10" x14ac:dyDescent="0.3">
      <c r="F1470" t="s">
        <v>151</v>
      </c>
      <c r="G1470" t="s">
        <v>151</v>
      </c>
      <c r="H1470" t="s">
        <v>3331</v>
      </c>
      <c r="I1470" t="s">
        <v>4524</v>
      </c>
      <c r="J1470" t="s">
        <v>4528</v>
      </c>
    </row>
    <row r="1471" spans="6:10" x14ac:dyDescent="0.3">
      <c r="F1471" t="s">
        <v>151</v>
      </c>
      <c r="G1471" t="s">
        <v>151</v>
      </c>
      <c r="H1471" t="s">
        <v>151</v>
      </c>
      <c r="I1471" t="s">
        <v>4529</v>
      </c>
      <c r="J1471" t="s">
        <v>4530</v>
      </c>
    </row>
    <row r="1472" spans="6:10" x14ac:dyDescent="0.3">
      <c r="F1472" t="s">
        <v>151</v>
      </c>
      <c r="G1472" t="s">
        <v>151</v>
      </c>
      <c r="H1472" t="s">
        <v>151</v>
      </c>
      <c r="I1472" t="s">
        <v>4529</v>
      </c>
      <c r="J1472" t="s">
        <v>4531</v>
      </c>
    </row>
    <row r="1473" spans="6:10" x14ac:dyDescent="0.3">
      <c r="F1473" t="s">
        <v>151</v>
      </c>
      <c r="G1473" t="s">
        <v>151</v>
      </c>
      <c r="H1473" t="s">
        <v>151</v>
      </c>
      <c r="I1473" t="s">
        <v>4529</v>
      </c>
      <c r="J1473" t="s">
        <v>4532</v>
      </c>
    </row>
    <row r="1474" spans="6:10" x14ac:dyDescent="0.3">
      <c r="F1474" t="s">
        <v>151</v>
      </c>
      <c r="G1474" t="s">
        <v>151</v>
      </c>
      <c r="H1474" t="s">
        <v>151</v>
      </c>
      <c r="I1474" t="s">
        <v>4529</v>
      </c>
      <c r="J1474" t="s">
        <v>4533</v>
      </c>
    </row>
    <row r="1475" spans="6:10" x14ac:dyDescent="0.3">
      <c r="F1475" t="s">
        <v>151</v>
      </c>
      <c r="G1475" t="s">
        <v>151</v>
      </c>
      <c r="H1475" t="s">
        <v>151</v>
      </c>
      <c r="I1475" t="s">
        <v>4529</v>
      </c>
      <c r="J1475" t="s">
        <v>4534</v>
      </c>
    </row>
    <row r="1476" spans="6:10" x14ac:dyDescent="0.3">
      <c r="F1476" t="s">
        <v>151</v>
      </c>
      <c r="G1476" t="s">
        <v>151</v>
      </c>
      <c r="H1476" t="s">
        <v>3333</v>
      </c>
      <c r="I1476" t="s">
        <v>4535</v>
      </c>
      <c r="J1476" t="s">
        <v>4536</v>
      </c>
    </row>
    <row r="1477" spans="6:10" x14ac:dyDescent="0.3">
      <c r="F1477" t="s">
        <v>151</v>
      </c>
      <c r="G1477" t="s">
        <v>151</v>
      </c>
      <c r="H1477" t="s">
        <v>3333</v>
      </c>
      <c r="I1477" t="s">
        <v>4535</v>
      </c>
      <c r="J1477" t="s">
        <v>4537</v>
      </c>
    </row>
    <row r="1478" spans="6:10" x14ac:dyDescent="0.3">
      <c r="F1478" t="s">
        <v>151</v>
      </c>
      <c r="G1478" t="s">
        <v>151</v>
      </c>
      <c r="H1478" t="s">
        <v>3333</v>
      </c>
      <c r="I1478" t="s">
        <v>4535</v>
      </c>
      <c r="J1478" t="s">
        <v>4538</v>
      </c>
    </row>
    <row r="1479" spans="6:10" x14ac:dyDescent="0.3">
      <c r="F1479" t="s">
        <v>151</v>
      </c>
      <c r="G1479" t="s">
        <v>151</v>
      </c>
      <c r="H1479" t="s">
        <v>3333</v>
      </c>
      <c r="I1479" t="s">
        <v>4535</v>
      </c>
      <c r="J1479" t="s">
        <v>3194</v>
      </c>
    </row>
    <row r="1480" spans="6:10" x14ac:dyDescent="0.3">
      <c r="F1480" t="s">
        <v>151</v>
      </c>
      <c r="G1480" t="s">
        <v>151</v>
      </c>
      <c r="H1480" t="s">
        <v>3335</v>
      </c>
      <c r="I1480" t="s">
        <v>3335</v>
      </c>
      <c r="J1480" t="s">
        <v>3335</v>
      </c>
    </row>
    <row r="1481" spans="6:10" x14ac:dyDescent="0.3">
      <c r="F1481" t="s">
        <v>151</v>
      </c>
      <c r="G1481" t="s">
        <v>151</v>
      </c>
      <c r="H1481" t="s">
        <v>3335</v>
      </c>
      <c r="I1481" t="s">
        <v>3335</v>
      </c>
      <c r="J1481" t="s">
        <v>4539</v>
      </c>
    </row>
    <row r="1482" spans="6:10" x14ac:dyDescent="0.3">
      <c r="F1482" t="s">
        <v>151</v>
      </c>
      <c r="G1482" t="s">
        <v>151</v>
      </c>
      <c r="H1482" t="s">
        <v>3335</v>
      </c>
      <c r="I1482" t="s">
        <v>3335</v>
      </c>
      <c r="J1482" t="s">
        <v>4540</v>
      </c>
    </row>
    <row r="1483" spans="6:10" x14ac:dyDescent="0.3">
      <c r="F1483" t="s">
        <v>151</v>
      </c>
      <c r="G1483" t="s">
        <v>151</v>
      </c>
      <c r="H1483" t="s">
        <v>3335</v>
      </c>
      <c r="I1483" t="s">
        <v>3335</v>
      </c>
      <c r="J1483" t="s">
        <v>4541</v>
      </c>
    </row>
    <row r="1484" spans="6:10" x14ac:dyDescent="0.3">
      <c r="F1484" t="s">
        <v>151</v>
      </c>
      <c r="G1484" t="s">
        <v>151</v>
      </c>
      <c r="H1484" t="s">
        <v>3335</v>
      </c>
      <c r="I1484" t="s">
        <v>3335</v>
      </c>
      <c r="J1484" t="s">
        <v>4542</v>
      </c>
    </row>
    <row r="1485" spans="6:10" x14ac:dyDescent="0.3">
      <c r="F1485" t="s">
        <v>151</v>
      </c>
      <c r="G1485" t="s">
        <v>151</v>
      </c>
      <c r="H1485" t="s">
        <v>3335</v>
      </c>
      <c r="I1485" t="s">
        <v>3335</v>
      </c>
      <c r="J1485" t="s">
        <v>4543</v>
      </c>
    </row>
    <row r="1486" spans="6:10" x14ac:dyDescent="0.3">
      <c r="F1486" t="s">
        <v>151</v>
      </c>
      <c r="G1486" t="s">
        <v>151</v>
      </c>
      <c r="H1486" t="s">
        <v>3335</v>
      </c>
      <c r="I1486" t="s">
        <v>3335</v>
      </c>
      <c r="J1486" t="s">
        <v>4544</v>
      </c>
    </row>
    <row r="1487" spans="6:10" x14ac:dyDescent="0.3">
      <c r="F1487" t="s">
        <v>151</v>
      </c>
      <c r="G1487" t="s">
        <v>151</v>
      </c>
      <c r="H1487" t="s">
        <v>3335</v>
      </c>
      <c r="I1487" t="s">
        <v>3335</v>
      </c>
      <c r="J1487" t="s">
        <v>4545</v>
      </c>
    </row>
    <row r="1488" spans="6:10" x14ac:dyDescent="0.3">
      <c r="F1488" t="s">
        <v>151</v>
      </c>
      <c r="G1488" t="s">
        <v>151</v>
      </c>
      <c r="H1488" t="s">
        <v>3335</v>
      </c>
      <c r="I1488" t="s">
        <v>3335</v>
      </c>
      <c r="J1488" t="s">
        <v>4546</v>
      </c>
    </row>
    <row r="1489" spans="6:10" x14ac:dyDescent="0.3">
      <c r="F1489" t="s">
        <v>151</v>
      </c>
      <c r="G1489" t="s">
        <v>151</v>
      </c>
      <c r="H1489" t="s">
        <v>3335</v>
      </c>
      <c r="I1489" t="s">
        <v>3335</v>
      </c>
      <c r="J1489" t="s">
        <v>4547</v>
      </c>
    </row>
    <row r="1490" spans="6:10" x14ac:dyDescent="0.3">
      <c r="F1490" t="s">
        <v>151</v>
      </c>
      <c r="G1490" t="s">
        <v>151</v>
      </c>
      <c r="H1490" t="s">
        <v>3335</v>
      </c>
      <c r="I1490" t="s">
        <v>3335</v>
      </c>
      <c r="J1490" t="s">
        <v>4548</v>
      </c>
    </row>
    <row r="1491" spans="6:10" x14ac:dyDescent="0.3">
      <c r="F1491" t="s">
        <v>151</v>
      </c>
      <c r="G1491" t="s">
        <v>151</v>
      </c>
      <c r="H1491" t="s">
        <v>142</v>
      </c>
      <c r="I1491" t="s">
        <v>4549</v>
      </c>
      <c r="J1491" t="s">
        <v>4550</v>
      </c>
    </row>
    <row r="1492" spans="6:10" x14ac:dyDescent="0.3">
      <c r="F1492" t="s">
        <v>151</v>
      </c>
      <c r="G1492" t="s">
        <v>151</v>
      </c>
      <c r="H1492" t="s">
        <v>142</v>
      </c>
      <c r="I1492" t="s">
        <v>4549</v>
      </c>
      <c r="J1492" t="s">
        <v>4551</v>
      </c>
    </row>
    <row r="1493" spans="6:10" x14ac:dyDescent="0.3">
      <c r="F1493" t="s">
        <v>151</v>
      </c>
      <c r="G1493" t="s">
        <v>151</v>
      </c>
      <c r="H1493" t="s">
        <v>142</v>
      </c>
      <c r="I1493" t="s">
        <v>4549</v>
      </c>
      <c r="J1493" t="s">
        <v>4552</v>
      </c>
    </row>
    <row r="1494" spans="6:10" x14ac:dyDescent="0.3">
      <c r="F1494" t="s">
        <v>151</v>
      </c>
      <c r="G1494" t="s">
        <v>151</v>
      </c>
      <c r="H1494" t="s">
        <v>142</v>
      </c>
      <c r="I1494" t="s">
        <v>4549</v>
      </c>
      <c r="J1494" t="s">
        <v>4245</v>
      </c>
    </row>
    <row r="1495" spans="6:10" x14ac:dyDescent="0.3">
      <c r="F1495" t="s">
        <v>151</v>
      </c>
      <c r="G1495" t="s">
        <v>151</v>
      </c>
      <c r="H1495" t="s">
        <v>142</v>
      </c>
      <c r="I1495" t="s">
        <v>4549</v>
      </c>
      <c r="J1495" t="s">
        <v>4553</v>
      </c>
    </row>
    <row r="1496" spans="6:10" x14ac:dyDescent="0.3">
      <c r="F1496" t="s">
        <v>151</v>
      </c>
      <c r="G1496" t="s">
        <v>151</v>
      </c>
      <c r="H1496" t="s">
        <v>142</v>
      </c>
      <c r="I1496" t="s">
        <v>4549</v>
      </c>
      <c r="J1496" t="s">
        <v>4554</v>
      </c>
    </row>
    <row r="1497" spans="6:10" x14ac:dyDescent="0.3">
      <c r="F1497" t="s">
        <v>151</v>
      </c>
      <c r="G1497" t="s">
        <v>151</v>
      </c>
      <c r="H1497" t="s">
        <v>3337</v>
      </c>
      <c r="I1497" t="s">
        <v>4555</v>
      </c>
      <c r="J1497" t="s">
        <v>3311</v>
      </c>
    </row>
    <row r="1498" spans="6:10" x14ac:dyDescent="0.3">
      <c r="F1498" t="s">
        <v>151</v>
      </c>
      <c r="G1498" t="s">
        <v>151</v>
      </c>
      <c r="H1498" t="s">
        <v>3337</v>
      </c>
      <c r="I1498" t="s">
        <v>4555</v>
      </c>
      <c r="J1498" t="s">
        <v>4556</v>
      </c>
    </row>
    <row r="1499" spans="6:10" x14ac:dyDescent="0.3">
      <c r="F1499" t="s">
        <v>151</v>
      </c>
      <c r="G1499" t="s">
        <v>151</v>
      </c>
      <c r="H1499" t="s">
        <v>3337</v>
      </c>
      <c r="I1499" t="s">
        <v>4555</v>
      </c>
      <c r="J1499" t="s">
        <v>4557</v>
      </c>
    </row>
    <row r="1500" spans="6:10" x14ac:dyDescent="0.3">
      <c r="F1500" t="s">
        <v>151</v>
      </c>
      <c r="G1500" t="s">
        <v>151</v>
      </c>
      <c r="H1500" t="s">
        <v>3337</v>
      </c>
      <c r="I1500" t="s">
        <v>4555</v>
      </c>
      <c r="J1500" t="s">
        <v>4558</v>
      </c>
    </row>
    <row r="1501" spans="6:10" x14ac:dyDescent="0.3">
      <c r="F1501" t="s">
        <v>151</v>
      </c>
      <c r="G1501" t="s">
        <v>151</v>
      </c>
      <c r="H1501" t="s">
        <v>3337</v>
      </c>
      <c r="I1501" t="s">
        <v>4555</v>
      </c>
      <c r="J1501" t="s">
        <v>4559</v>
      </c>
    </row>
    <row r="1502" spans="6:10" x14ac:dyDescent="0.3">
      <c r="F1502" t="s">
        <v>151</v>
      </c>
      <c r="G1502" t="s">
        <v>151</v>
      </c>
      <c r="H1502" t="s">
        <v>3337</v>
      </c>
      <c r="I1502" t="s">
        <v>4555</v>
      </c>
      <c r="J1502" t="s">
        <v>4560</v>
      </c>
    </row>
    <row r="1503" spans="6:10" x14ac:dyDescent="0.3">
      <c r="F1503" t="s">
        <v>151</v>
      </c>
      <c r="G1503" t="s">
        <v>151</v>
      </c>
      <c r="H1503" t="s">
        <v>3339</v>
      </c>
      <c r="I1503" t="s">
        <v>3339</v>
      </c>
      <c r="J1503" t="s">
        <v>3339</v>
      </c>
    </row>
    <row r="1504" spans="6:10" x14ac:dyDescent="0.3">
      <c r="F1504" t="s">
        <v>151</v>
      </c>
      <c r="G1504" t="s">
        <v>151</v>
      </c>
      <c r="H1504" t="s">
        <v>3339</v>
      </c>
      <c r="I1504" t="s">
        <v>3339</v>
      </c>
      <c r="J1504" t="s">
        <v>4561</v>
      </c>
    </row>
    <row r="1505" spans="6:10" x14ac:dyDescent="0.3">
      <c r="F1505" t="s">
        <v>151</v>
      </c>
      <c r="G1505" t="s">
        <v>151</v>
      </c>
      <c r="H1505" t="s">
        <v>3339</v>
      </c>
      <c r="I1505" t="s">
        <v>3339</v>
      </c>
      <c r="J1505" t="s">
        <v>4562</v>
      </c>
    </row>
    <row r="1506" spans="6:10" x14ac:dyDescent="0.3">
      <c r="F1506" t="s">
        <v>151</v>
      </c>
      <c r="G1506" t="s">
        <v>151</v>
      </c>
      <c r="H1506" t="s">
        <v>3339</v>
      </c>
      <c r="I1506" t="s">
        <v>3339</v>
      </c>
      <c r="J1506" t="s">
        <v>4563</v>
      </c>
    </row>
    <row r="1507" spans="6:10" x14ac:dyDescent="0.3">
      <c r="F1507" t="s">
        <v>165</v>
      </c>
      <c r="G1507" t="s">
        <v>3341</v>
      </c>
      <c r="H1507" t="s">
        <v>3342</v>
      </c>
      <c r="I1507" t="s">
        <v>3342</v>
      </c>
      <c r="J1507" t="s">
        <v>3342</v>
      </c>
    </row>
    <row r="1508" spans="6:10" x14ac:dyDescent="0.3">
      <c r="F1508" t="s">
        <v>165</v>
      </c>
      <c r="G1508" t="s">
        <v>3341</v>
      </c>
      <c r="H1508" t="s">
        <v>3342</v>
      </c>
      <c r="I1508" t="s">
        <v>3342</v>
      </c>
      <c r="J1508" t="s">
        <v>4564</v>
      </c>
    </row>
    <row r="1509" spans="6:10" x14ac:dyDescent="0.3">
      <c r="F1509" t="s">
        <v>165</v>
      </c>
      <c r="G1509" t="s">
        <v>3341</v>
      </c>
      <c r="H1509" t="s">
        <v>3342</v>
      </c>
      <c r="I1509" t="s">
        <v>3342</v>
      </c>
      <c r="J1509" t="s">
        <v>4565</v>
      </c>
    </row>
    <row r="1510" spans="6:10" x14ac:dyDescent="0.3">
      <c r="F1510" t="s">
        <v>165</v>
      </c>
      <c r="G1510" t="s">
        <v>3341</v>
      </c>
      <c r="H1510" t="s">
        <v>3342</v>
      </c>
      <c r="I1510" t="s">
        <v>3342</v>
      </c>
      <c r="J1510" t="s">
        <v>4566</v>
      </c>
    </row>
    <row r="1511" spans="6:10" x14ac:dyDescent="0.3">
      <c r="F1511" t="s">
        <v>165</v>
      </c>
      <c r="G1511" t="s">
        <v>3341</v>
      </c>
      <c r="H1511" t="s">
        <v>3344</v>
      </c>
      <c r="I1511" t="s">
        <v>3344</v>
      </c>
      <c r="J1511" t="s">
        <v>3344</v>
      </c>
    </row>
    <row r="1512" spans="6:10" x14ac:dyDescent="0.3">
      <c r="F1512" t="s">
        <v>165</v>
      </c>
      <c r="G1512" t="s">
        <v>3341</v>
      </c>
      <c r="H1512" t="s">
        <v>3344</v>
      </c>
      <c r="I1512" t="s">
        <v>3344</v>
      </c>
      <c r="J1512" t="s">
        <v>4567</v>
      </c>
    </row>
    <row r="1513" spans="6:10" x14ac:dyDescent="0.3">
      <c r="F1513" t="s">
        <v>165</v>
      </c>
      <c r="G1513" t="s">
        <v>3341</v>
      </c>
      <c r="H1513" t="s">
        <v>3344</v>
      </c>
      <c r="I1513" t="s">
        <v>3344</v>
      </c>
      <c r="J1513" t="s">
        <v>165</v>
      </c>
    </row>
    <row r="1514" spans="6:10" x14ac:dyDescent="0.3">
      <c r="F1514" t="s">
        <v>165</v>
      </c>
      <c r="G1514" t="s">
        <v>3341</v>
      </c>
      <c r="H1514" t="s">
        <v>3344</v>
      </c>
      <c r="I1514" t="s">
        <v>3344</v>
      </c>
      <c r="J1514" t="s">
        <v>4568</v>
      </c>
    </row>
    <row r="1515" spans="6:10" x14ac:dyDescent="0.3">
      <c r="F1515" t="s">
        <v>165</v>
      </c>
      <c r="G1515" t="s">
        <v>3341</v>
      </c>
      <c r="H1515" t="s">
        <v>3346</v>
      </c>
      <c r="I1515" t="s">
        <v>3346</v>
      </c>
      <c r="J1515" t="s">
        <v>4569</v>
      </c>
    </row>
    <row r="1516" spans="6:10" x14ac:dyDescent="0.3">
      <c r="F1516" t="s">
        <v>165</v>
      </c>
      <c r="G1516" t="s">
        <v>3341</v>
      </c>
      <c r="H1516" t="s">
        <v>3346</v>
      </c>
      <c r="I1516" t="s">
        <v>3346</v>
      </c>
      <c r="J1516" t="s">
        <v>4570</v>
      </c>
    </row>
    <row r="1517" spans="6:10" x14ac:dyDescent="0.3">
      <c r="F1517" t="s">
        <v>165</v>
      </c>
      <c r="G1517" t="s">
        <v>3341</v>
      </c>
      <c r="H1517" t="s">
        <v>3346</v>
      </c>
      <c r="I1517" t="s">
        <v>3346</v>
      </c>
      <c r="J1517" t="s">
        <v>3346</v>
      </c>
    </row>
    <row r="1518" spans="6:10" x14ac:dyDescent="0.3">
      <c r="F1518" t="s">
        <v>133</v>
      </c>
      <c r="G1518" t="s">
        <v>133</v>
      </c>
      <c r="H1518" t="s">
        <v>3348</v>
      </c>
      <c r="I1518" t="s">
        <v>4571</v>
      </c>
      <c r="J1518" t="s">
        <v>133</v>
      </c>
    </row>
    <row r="1519" spans="6:10" x14ac:dyDescent="0.3">
      <c r="F1519" t="s">
        <v>133</v>
      </c>
      <c r="G1519" t="s">
        <v>133</v>
      </c>
      <c r="H1519" t="s">
        <v>3348</v>
      </c>
      <c r="I1519" t="s">
        <v>4571</v>
      </c>
      <c r="J1519" t="s">
        <v>4572</v>
      </c>
    </row>
    <row r="1520" spans="6:10" x14ac:dyDescent="0.3">
      <c r="F1520" t="s">
        <v>133</v>
      </c>
      <c r="G1520" t="s">
        <v>133</v>
      </c>
      <c r="H1520" t="s">
        <v>3348</v>
      </c>
      <c r="I1520" t="s">
        <v>4571</v>
      </c>
      <c r="J1520" t="s">
        <v>4573</v>
      </c>
    </row>
    <row r="1521" spans="6:10" x14ac:dyDescent="0.3">
      <c r="F1521" t="s">
        <v>133</v>
      </c>
      <c r="G1521" t="s">
        <v>133</v>
      </c>
      <c r="H1521" t="s">
        <v>3348</v>
      </c>
      <c r="I1521" t="s">
        <v>4571</v>
      </c>
      <c r="J1521" t="s">
        <v>4574</v>
      </c>
    </row>
    <row r="1522" spans="6:10" x14ac:dyDescent="0.3">
      <c r="F1522" t="s">
        <v>133</v>
      </c>
      <c r="G1522" t="s">
        <v>133</v>
      </c>
      <c r="H1522" t="s">
        <v>3348</v>
      </c>
      <c r="I1522" t="s">
        <v>4571</v>
      </c>
      <c r="J1522" t="s">
        <v>3181</v>
      </c>
    </row>
    <row r="1523" spans="6:10" x14ac:dyDescent="0.3">
      <c r="F1523" t="s">
        <v>133</v>
      </c>
      <c r="G1523" t="s">
        <v>133</v>
      </c>
      <c r="H1523" t="s">
        <v>3348</v>
      </c>
      <c r="I1523" t="s">
        <v>4571</v>
      </c>
      <c r="J1523" t="s">
        <v>4575</v>
      </c>
    </row>
    <row r="1524" spans="6:10" x14ac:dyDescent="0.3">
      <c r="F1524" t="s">
        <v>133</v>
      </c>
      <c r="G1524" t="s">
        <v>133</v>
      </c>
      <c r="H1524" t="s">
        <v>3350</v>
      </c>
      <c r="I1524" t="s">
        <v>4576</v>
      </c>
      <c r="J1524" t="s">
        <v>4577</v>
      </c>
    </row>
    <row r="1525" spans="6:10" x14ac:dyDescent="0.3">
      <c r="F1525" t="s">
        <v>133</v>
      </c>
      <c r="G1525" t="s">
        <v>133</v>
      </c>
      <c r="H1525" t="s">
        <v>3350</v>
      </c>
      <c r="I1525" t="s">
        <v>4576</v>
      </c>
      <c r="J1525" t="s">
        <v>4578</v>
      </c>
    </row>
    <row r="1526" spans="6:10" x14ac:dyDescent="0.3">
      <c r="F1526" t="s">
        <v>133</v>
      </c>
      <c r="G1526" t="s">
        <v>133</v>
      </c>
      <c r="H1526" t="s">
        <v>3350</v>
      </c>
      <c r="I1526" t="s">
        <v>4576</v>
      </c>
      <c r="J1526" t="s">
        <v>4579</v>
      </c>
    </row>
    <row r="1527" spans="6:10" x14ac:dyDescent="0.3">
      <c r="F1527" t="s">
        <v>133</v>
      </c>
      <c r="G1527" t="s">
        <v>133</v>
      </c>
      <c r="H1527" t="s">
        <v>3350</v>
      </c>
      <c r="I1527" t="s">
        <v>4576</v>
      </c>
      <c r="J1527" t="s">
        <v>4580</v>
      </c>
    </row>
    <row r="1528" spans="6:10" x14ac:dyDescent="0.3">
      <c r="F1528" t="s">
        <v>133</v>
      </c>
      <c r="G1528" t="s">
        <v>133</v>
      </c>
      <c r="H1528" t="s">
        <v>3350</v>
      </c>
      <c r="I1528" t="s">
        <v>4576</v>
      </c>
      <c r="J1528" t="s">
        <v>4581</v>
      </c>
    </row>
    <row r="1529" spans="6:10" x14ac:dyDescent="0.3">
      <c r="F1529" t="s">
        <v>133</v>
      </c>
      <c r="G1529" t="s">
        <v>133</v>
      </c>
      <c r="H1529" t="s">
        <v>3350</v>
      </c>
      <c r="I1529" t="s">
        <v>4576</v>
      </c>
      <c r="J1529" t="s">
        <v>4582</v>
      </c>
    </row>
    <row r="1530" spans="6:10" x14ac:dyDescent="0.3">
      <c r="F1530" t="s">
        <v>133</v>
      </c>
      <c r="G1530" t="s">
        <v>133</v>
      </c>
      <c r="H1530" t="s">
        <v>3350</v>
      </c>
      <c r="I1530" t="s">
        <v>4576</v>
      </c>
      <c r="J1530" t="s">
        <v>4583</v>
      </c>
    </row>
    <row r="1531" spans="6:10" x14ac:dyDescent="0.3">
      <c r="F1531" t="s">
        <v>133</v>
      </c>
      <c r="G1531" t="s">
        <v>133</v>
      </c>
      <c r="H1531" t="s">
        <v>3350</v>
      </c>
      <c r="I1531" t="s">
        <v>4576</v>
      </c>
      <c r="J1531" t="s">
        <v>4584</v>
      </c>
    </row>
    <row r="1532" spans="6:10" x14ac:dyDescent="0.3">
      <c r="F1532" t="s">
        <v>133</v>
      </c>
      <c r="G1532" t="s">
        <v>133</v>
      </c>
      <c r="H1532" t="s">
        <v>3350</v>
      </c>
      <c r="I1532" t="s">
        <v>4576</v>
      </c>
      <c r="J1532" t="s">
        <v>4585</v>
      </c>
    </row>
    <row r="1533" spans="6:10" x14ac:dyDescent="0.3">
      <c r="F1533" t="s">
        <v>133</v>
      </c>
      <c r="G1533" t="s">
        <v>133</v>
      </c>
      <c r="H1533" t="s">
        <v>3350</v>
      </c>
      <c r="I1533" t="s">
        <v>4576</v>
      </c>
      <c r="J1533" t="s">
        <v>4586</v>
      </c>
    </row>
    <row r="1534" spans="6:10" x14ac:dyDescent="0.3">
      <c r="F1534" t="s">
        <v>133</v>
      </c>
      <c r="G1534" t="s">
        <v>133</v>
      </c>
      <c r="H1534" t="s">
        <v>3350</v>
      </c>
      <c r="I1534" t="s">
        <v>4576</v>
      </c>
      <c r="J1534" t="s">
        <v>4587</v>
      </c>
    </row>
    <row r="1535" spans="6:10" x14ac:dyDescent="0.3">
      <c r="F1535" t="s">
        <v>133</v>
      </c>
      <c r="G1535" t="s">
        <v>133</v>
      </c>
      <c r="H1535" t="s">
        <v>3351</v>
      </c>
      <c r="I1535" t="s">
        <v>3351</v>
      </c>
      <c r="J1535" t="s">
        <v>3351</v>
      </c>
    </row>
    <row r="1536" spans="6:10" x14ac:dyDescent="0.3">
      <c r="F1536" t="s">
        <v>133</v>
      </c>
      <c r="G1536" t="s">
        <v>133</v>
      </c>
      <c r="H1536" t="s">
        <v>3351</v>
      </c>
      <c r="I1536" t="s">
        <v>3351</v>
      </c>
      <c r="J1536" t="s">
        <v>4588</v>
      </c>
    </row>
    <row r="1537" spans="6:10" x14ac:dyDescent="0.3">
      <c r="F1537" t="s">
        <v>133</v>
      </c>
      <c r="G1537" t="s">
        <v>133</v>
      </c>
      <c r="H1537" t="s">
        <v>3351</v>
      </c>
      <c r="I1537" t="s">
        <v>3351</v>
      </c>
      <c r="J1537" t="s">
        <v>4589</v>
      </c>
    </row>
    <row r="1538" spans="6:10" x14ac:dyDescent="0.3">
      <c r="F1538" t="s">
        <v>147</v>
      </c>
      <c r="G1538" t="s">
        <v>147</v>
      </c>
      <c r="H1538" t="s">
        <v>147</v>
      </c>
      <c r="I1538" t="s">
        <v>4590</v>
      </c>
      <c r="J1538" t="s">
        <v>4591</v>
      </c>
    </row>
    <row r="1539" spans="6:10" x14ac:dyDescent="0.3">
      <c r="F1539" t="s">
        <v>147</v>
      </c>
      <c r="G1539" t="s">
        <v>147</v>
      </c>
      <c r="H1539" t="s">
        <v>147</v>
      </c>
      <c r="I1539" t="s">
        <v>4590</v>
      </c>
      <c r="J1539" t="s">
        <v>4592</v>
      </c>
    </row>
    <row r="1540" spans="6:10" x14ac:dyDescent="0.3">
      <c r="F1540" t="s">
        <v>147</v>
      </c>
      <c r="G1540" t="s">
        <v>147</v>
      </c>
      <c r="H1540" t="s">
        <v>147</v>
      </c>
      <c r="I1540" t="s">
        <v>4590</v>
      </c>
      <c r="J1540" t="s">
        <v>4593</v>
      </c>
    </row>
    <row r="1541" spans="6:10" x14ac:dyDescent="0.3">
      <c r="F1541" t="s">
        <v>147</v>
      </c>
      <c r="G1541" t="s">
        <v>147</v>
      </c>
      <c r="H1541" t="s">
        <v>147</v>
      </c>
      <c r="I1541" t="s">
        <v>4590</v>
      </c>
      <c r="J1541" t="s">
        <v>4594</v>
      </c>
    </row>
    <row r="1542" spans="6:10" x14ac:dyDescent="0.3">
      <c r="F1542" t="s">
        <v>147</v>
      </c>
      <c r="G1542" t="s">
        <v>147</v>
      </c>
      <c r="H1542" t="s">
        <v>147</v>
      </c>
      <c r="I1542" t="s">
        <v>4590</v>
      </c>
      <c r="J1542" t="s">
        <v>4595</v>
      </c>
    </row>
    <row r="1543" spans="6:10" x14ac:dyDescent="0.3">
      <c r="F1543" t="s">
        <v>147</v>
      </c>
      <c r="G1543" t="s">
        <v>147</v>
      </c>
      <c r="H1543" t="s">
        <v>147</v>
      </c>
      <c r="I1543" t="s">
        <v>4590</v>
      </c>
      <c r="J1543" t="s">
        <v>4596</v>
      </c>
    </row>
    <row r="1544" spans="6:10" x14ac:dyDescent="0.3">
      <c r="F1544" t="s">
        <v>147</v>
      </c>
      <c r="G1544" t="s">
        <v>147</v>
      </c>
      <c r="H1544" t="s">
        <v>147</v>
      </c>
      <c r="I1544" t="s">
        <v>4590</v>
      </c>
      <c r="J1544" t="s">
        <v>3220</v>
      </c>
    </row>
    <row r="1545" spans="6:10" x14ac:dyDescent="0.3">
      <c r="F1545" t="s">
        <v>147</v>
      </c>
      <c r="G1545" t="s">
        <v>147</v>
      </c>
      <c r="H1545" t="s">
        <v>147</v>
      </c>
      <c r="I1545" t="s">
        <v>4590</v>
      </c>
      <c r="J1545" t="s">
        <v>4597</v>
      </c>
    </row>
    <row r="1546" spans="6:10" x14ac:dyDescent="0.3">
      <c r="F1546" t="s">
        <v>147</v>
      </c>
      <c r="G1546" t="s">
        <v>147</v>
      </c>
      <c r="H1546" t="s">
        <v>147</v>
      </c>
      <c r="I1546" t="s">
        <v>4590</v>
      </c>
      <c r="J1546" t="s">
        <v>4598</v>
      </c>
    </row>
    <row r="1547" spans="6:10" x14ac:dyDescent="0.3">
      <c r="F1547" t="s">
        <v>147</v>
      </c>
      <c r="G1547" t="s">
        <v>147</v>
      </c>
      <c r="H1547" t="s">
        <v>147</v>
      </c>
      <c r="I1547" t="s">
        <v>4590</v>
      </c>
      <c r="J1547" t="s">
        <v>4599</v>
      </c>
    </row>
    <row r="1548" spans="6:10" x14ac:dyDescent="0.3">
      <c r="F1548" t="s">
        <v>147</v>
      </c>
      <c r="G1548" t="s">
        <v>147</v>
      </c>
      <c r="H1548" t="s">
        <v>147</v>
      </c>
      <c r="I1548" t="s">
        <v>4590</v>
      </c>
      <c r="J1548" t="s">
        <v>4600</v>
      </c>
    </row>
    <row r="1549" spans="6:10" x14ac:dyDescent="0.3">
      <c r="F1549" t="s">
        <v>147</v>
      </c>
      <c r="G1549" t="s">
        <v>147</v>
      </c>
      <c r="H1549" t="s">
        <v>147</v>
      </c>
      <c r="I1549" t="s">
        <v>4590</v>
      </c>
      <c r="J1549" t="s">
        <v>4601</v>
      </c>
    </row>
    <row r="1550" spans="6:10" x14ac:dyDescent="0.3">
      <c r="F1550" t="s">
        <v>147</v>
      </c>
      <c r="G1550" t="s">
        <v>147</v>
      </c>
      <c r="H1550" t="s">
        <v>147</v>
      </c>
      <c r="I1550" t="s">
        <v>4590</v>
      </c>
      <c r="J1550" t="s">
        <v>4270</v>
      </c>
    </row>
    <row r="1551" spans="6:10" x14ac:dyDescent="0.3">
      <c r="F1551" t="s">
        <v>147</v>
      </c>
      <c r="G1551" t="s">
        <v>147</v>
      </c>
      <c r="H1551" t="s">
        <v>3354</v>
      </c>
      <c r="I1551" t="s">
        <v>4602</v>
      </c>
      <c r="J1551" t="s">
        <v>4603</v>
      </c>
    </row>
    <row r="1552" spans="6:10" x14ac:dyDescent="0.3">
      <c r="F1552" t="s">
        <v>147</v>
      </c>
      <c r="G1552" t="s">
        <v>147</v>
      </c>
      <c r="H1552" t="s">
        <v>3354</v>
      </c>
      <c r="I1552" t="s">
        <v>4602</v>
      </c>
      <c r="J1552" t="s">
        <v>4604</v>
      </c>
    </row>
    <row r="1553" spans="6:10" x14ac:dyDescent="0.3">
      <c r="F1553" t="s">
        <v>147</v>
      </c>
      <c r="G1553" t="s">
        <v>147</v>
      </c>
      <c r="H1553" t="s">
        <v>3354</v>
      </c>
      <c r="I1553" t="s">
        <v>4602</v>
      </c>
      <c r="J1553" t="s">
        <v>4605</v>
      </c>
    </row>
    <row r="1554" spans="6:10" x14ac:dyDescent="0.3">
      <c r="F1554" t="s">
        <v>147</v>
      </c>
      <c r="G1554" t="s">
        <v>147</v>
      </c>
      <c r="H1554" t="s">
        <v>3354</v>
      </c>
      <c r="I1554" t="s">
        <v>4602</v>
      </c>
      <c r="J1554" t="s">
        <v>4606</v>
      </c>
    </row>
    <row r="1555" spans="6:10" x14ac:dyDescent="0.3">
      <c r="F1555" t="s">
        <v>147</v>
      </c>
      <c r="G1555" t="s">
        <v>147</v>
      </c>
      <c r="H1555" t="s">
        <v>3354</v>
      </c>
      <c r="I1555" t="s">
        <v>4602</v>
      </c>
      <c r="J1555" t="s">
        <v>4607</v>
      </c>
    </row>
    <row r="1556" spans="6:10" x14ac:dyDescent="0.3">
      <c r="F1556" t="s">
        <v>147</v>
      </c>
      <c r="G1556" t="s">
        <v>147</v>
      </c>
      <c r="H1556" t="s">
        <v>3354</v>
      </c>
      <c r="I1556" t="s">
        <v>4602</v>
      </c>
      <c r="J1556" t="s">
        <v>4608</v>
      </c>
    </row>
    <row r="1557" spans="6:10" x14ac:dyDescent="0.3">
      <c r="F1557" t="s">
        <v>147</v>
      </c>
      <c r="G1557" t="s">
        <v>147</v>
      </c>
      <c r="H1557" t="s">
        <v>3354</v>
      </c>
      <c r="I1557" t="s">
        <v>4602</v>
      </c>
      <c r="J1557" t="s">
        <v>4609</v>
      </c>
    </row>
    <row r="1558" spans="6:10" x14ac:dyDescent="0.3">
      <c r="F1558" t="s">
        <v>147</v>
      </c>
      <c r="G1558" t="s">
        <v>147</v>
      </c>
      <c r="H1558" t="s">
        <v>3354</v>
      </c>
      <c r="I1558" t="s">
        <v>4602</v>
      </c>
      <c r="J1558" t="s">
        <v>3552</v>
      </c>
    </row>
    <row r="1559" spans="6:10" x14ac:dyDescent="0.3">
      <c r="F1559" t="s">
        <v>147</v>
      </c>
      <c r="G1559" t="s">
        <v>147</v>
      </c>
      <c r="H1559" t="s">
        <v>3356</v>
      </c>
      <c r="I1559" t="s">
        <v>3356</v>
      </c>
      <c r="J1559" t="s">
        <v>3356</v>
      </c>
    </row>
    <row r="1560" spans="6:10" x14ac:dyDescent="0.3">
      <c r="F1560" t="s">
        <v>147</v>
      </c>
      <c r="G1560" t="s">
        <v>147</v>
      </c>
      <c r="H1560" t="s">
        <v>3356</v>
      </c>
      <c r="I1560" t="s">
        <v>3356</v>
      </c>
      <c r="J1560" t="s">
        <v>4610</v>
      </c>
    </row>
    <row r="1561" spans="6:10" x14ac:dyDescent="0.3">
      <c r="F1561" t="s">
        <v>147</v>
      </c>
      <c r="G1561" t="s">
        <v>147</v>
      </c>
      <c r="H1561" t="s">
        <v>3356</v>
      </c>
      <c r="I1561" t="s">
        <v>3356</v>
      </c>
      <c r="J1561" t="s">
        <v>3361</v>
      </c>
    </row>
    <row r="1562" spans="6:10" x14ac:dyDescent="0.3">
      <c r="F1562" t="s">
        <v>147</v>
      </c>
      <c r="G1562" t="s">
        <v>147</v>
      </c>
      <c r="H1562" t="s">
        <v>3356</v>
      </c>
      <c r="I1562" t="s">
        <v>3356</v>
      </c>
      <c r="J1562" t="s">
        <v>4611</v>
      </c>
    </row>
    <row r="1563" spans="6:10" x14ac:dyDescent="0.3">
      <c r="F1563" t="s">
        <v>147</v>
      </c>
      <c r="G1563" t="s">
        <v>147</v>
      </c>
      <c r="H1563" t="s">
        <v>3356</v>
      </c>
      <c r="I1563" t="s">
        <v>3356</v>
      </c>
      <c r="J1563" t="s">
        <v>4612</v>
      </c>
    </row>
    <row r="1564" spans="6:10" x14ac:dyDescent="0.3">
      <c r="F1564" t="s">
        <v>147</v>
      </c>
      <c r="G1564" t="s">
        <v>147</v>
      </c>
      <c r="H1564" t="s">
        <v>3356</v>
      </c>
      <c r="I1564" t="s">
        <v>3356</v>
      </c>
      <c r="J1564" t="s">
        <v>4613</v>
      </c>
    </row>
    <row r="1565" spans="6:10" x14ac:dyDescent="0.3">
      <c r="F1565" t="s">
        <v>147</v>
      </c>
      <c r="G1565" t="s">
        <v>147</v>
      </c>
      <c r="H1565" t="s">
        <v>3356</v>
      </c>
      <c r="I1565" t="s">
        <v>3356</v>
      </c>
      <c r="J1565" t="s">
        <v>4614</v>
      </c>
    </row>
    <row r="1566" spans="6:10" x14ac:dyDescent="0.3">
      <c r="F1566" t="s">
        <v>147</v>
      </c>
      <c r="G1566" t="s">
        <v>147</v>
      </c>
      <c r="H1566" t="s">
        <v>3356</v>
      </c>
      <c r="I1566" t="s">
        <v>3356</v>
      </c>
      <c r="J1566" t="s">
        <v>4615</v>
      </c>
    </row>
    <row r="1567" spans="6:10" x14ac:dyDescent="0.3">
      <c r="F1567" t="s">
        <v>159</v>
      </c>
      <c r="G1567" t="s">
        <v>159</v>
      </c>
      <c r="H1567" t="s">
        <v>159</v>
      </c>
      <c r="I1567" t="s">
        <v>4616</v>
      </c>
      <c r="J1567" t="s">
        <v>159</v>
      </c>
    </row>
    <row r="1568" spans="6:10" x14ac:dyDescent="0.3">
      <c r="F1568" t="s">
        <v>159</v>
      </c>
      <c r="G1568" t="s">
        <v>159</v>
      </c>
      <c r="H1568" t="s">
        <v>159</v>
      </c>
      <c r="I1568" t="s">
        <v>4616</v>
      </c>
      <c r="J1568" t="s">
        <v>3142</v>
      </c>
    </row>
    <row r="1569" spans="6:10" x14ac:dyDescent="0.3">
      <c r="F1569" t="s">
        <v>159</v>
      </c>
      <c r="G1569" t="s">
        <v>159</v>
      </c>
      <c r="H1569" t="s">
        <v>159</v>
      </c>
      <c r="I1569" t="s">
        <v>4616</v>
      </c>
      <c r="J1569" t="s">
        <v>4617</v>
      </c>
    </row>
    <row r="1570" spans="6:10" x14ac:dyDescent="0.3">
      <c r="F1570" t="s">
        <v>159</v>
      </c>
      <c r="G1570" t="s">
        <v>159</v>
      </c>
      <c r="H1570" t="s">
        <v>159</v>
      </c>
      <c r="I1570" t="s">
        <v>4616</v>
      </c>
      <c r="J1570" t="s">
        <v>4618</v>
      </c>
    </row>
    <row r="1571" spans="6:10" x14ac:dyDescent="0.3">
      <c r="F1571" t="s">
        <v>159</v>
      </c>
      <c r="G1571" t="s">
        <v>159</v>
      </c>
      <c r="H1571" t="s">
        <v>159</v>
      </c>
      <c r="I1571" t="s">
        <v>4616</v>
      </c>
      <c r="J1571" t="s">
        <v>4619</v>
      </c>
    </row>
    <row r="1572" spans="6:10" x14ac:dyDescent="0.3">
      <c r="F1572" t="s">
        <v>159</v>
      </c>
      <c r="G1572" t="s">
        <v>159</v>
      </c>
      <c r="H1572" t="s">
        <v>159</v>
      </c>
      <c r="I1572" t="s">
        <v>4616</v>
      </c>
      <c r="J1572" t="s">
        <v>4620</v>
      </c>
    </row>
    <row r="1573" spans="6:10" x14ac:dyDescent="0.3">
      <c r="F1573" t="s">
        <v>159</v>
      </c>
      <c r="G1573" t="s">
        <v>159</v>
      </c>
      <c r="H1573" t="s">
        <v>159</v>
      </c>
      <c r="I1573" t="s">
        <v>4616</v>
      </c>
      <c r="J1573" t="s">
        <v>4079</v>
      </c>
    </row>
    <row r="1574" spans="6:10" x14ac:dyDescent="0.3">
      <c r="F1574" t="s">
        <v>159</v>
      </c>
      <c r="G1574" t="s">
        <v>159</v>
      </c>
      <c r="H1574" t="s">
        <v>159</v>
      </c>
      <c r="I1574" t="s">
        <v>4616</v>
      </c>
      <c r="J1574" t="s">
        <v>4621</v>
      </c>
    </row>
    <row r="1575" spans="6:10" x14ac:dyDescent="0.3">
      <c r="F1575" t="s">
        <v>159</v>
      </c>
      <c r="G1575" t="s">
        <v>159</v>
      </c>
      <c r="H1575" t="s">
        <v>159</v>
      </c>
      <c r="I1575" t="s">
        <v>4616</v>
      </c>
      <c r="J1575" t="s">
        <v>4622</v>
      </c>
    </row>
    <row r="1576" spans="6:10" x14ac:dyDescent="0.3">
      <c r="F1576" t="s">
        <v>159</v>
      </c>
      <c r="G1576" t="s">
        <v>159</v>
      </c>
      <c r="H1576" t="s">
        <v>159</v>
      </c>
      <c r="I1576" t="s">
        <v>4616</v>
      </c>
      <c r="J1576" t="s">
        <v>4623</v>
      </c>
    </row>
    <row r="1577" spans="6:10" x14ac:dyDescent="0.3">
      <c r="F1577" t="s">
        <v>159</v>
      </c>
      <c r="G1577" t="s">
        <v>159</v>
      </c>
      <c r="H1577" t="s">
        <v>3359</v>
      </c>
      <c r="I1577" t="s">
        <v>3359</v>
      </c>
      <c r="J1577" t="s">
        <v>3359</v>
      </c>
    </row>
    <row r="1578" spans="6:10" x14ac:dyDescent="0.3">
      <c r="F1578" t="s">
        <v>159</v>
      </c>
      <c r="G1578" t="s">
        <v>159</v>
      </c>
      <c r="H1578" t="s">
        <v>3359</v>
      </c>
      <c r="I1578" t="s">
        <v>3359</v>
      </c>
      <c r="J1578" t="s">
        <v>4624</v>
      </c>
    </row>
    <row r="1579" spans="6:10" x14ac:dyDescent="0.3">
      <c r="F1579" t="s">
        <v>159</v>
      </c>
      <c r="G1579" t="s">
        <v>159</v>
      </c>
      <c r="H1579" t="s">
        <v>3359</v>
      </c>
      <c r="I1579" t="s">
        <v>3359</v>
      </c>
      <c r="J1579" t="s">
        <v>4625</v>
      </c>
    </row>
    <row r="1580" spans="6:10" x14ac:dyDescent="0.3">
      <c r="F1580" t="s">
        <v>159</v>
      </c>
      <c r="G1580" t="s">
        <v>159</v>
      </c>
      <c r="H1580" t="s">
        <v>3359</v>
      </c>
      <c r="I1580" t="s">
        <v>3359</v>
      </c>
      <c r="J1580" t="s">
        <v>4346</v>
      </c>
    </row>
    <row r="1581" spans="6:10" x14ac:dyDescent="0.3">
      <c r="F1581" t="s">
        <v>159</v>
      </c>
      <c r="G1581" t="s">
        <v>159</v>
      </c>
      <c r="H1581" t="s">
        <v>3359</v>
      </c>
      <c r="I1581" t="s">
        <v>3359</v>
      </c>
      <c r="J1581" t="s">
        <v>4626</v>
      </c>
    </row>
    <row r="1582" spans="6:10" x14ac:dyDescent="0.3">
      <c r="F1582" t="s">
        <v>159</v>
      </c>
      <c r="G1582" t="s">
        <v>159</v>
      </c>
      <c r="H1582" t="s">
        <v>3359</v>
      </c>
      <c r="I1582" t="s">
        <v>3359</v>
      </c>
      <c r="J1582" t="s">
        <v>4627</v>
      </c>
    </row>
    <row r="1583" spans="6:10" x14ac:dyDescent="0.3">
      <c r="F1583" t="s">
        <v>159</v>
      </c>
      <c r="G1583" t="s">
        <v>159</v>
      </c>
      <c r="H1583" t="s">
        <v>3359</v>
      </c>
      <c r="I1583" t="s">
        <v>3359</v>
      </c>
      <c r="J1583" t="s">
        <v>4628</v>
      </c>
    </row>
    <row r="1584" spans="6:10" x14ac:dyDescent="0.3">
      <c r="F1584" t="s">
        <v>159</v>
      </c>
      <c r="G1584" t="s">
        <v>159</v>
      </c>
      <c r="H1584" t="s">
        <v>3359</v>
      </c>
      <c r="I1584" t="s">
        <v>3359</v>
      </c>
      <c r="J1584" t="s">
        <v>4629</v>
      </c>
    </row>
    <row r="1585" spans="6:10" x14ac:dyDescent="0.3">
      <c r="F1585" t="s">
        <v>159</v>
      </c>
      <c r="G1585" t="s">
        <v>159</v>
      </c>
      <c r="H1585" t="s">
        <v>3359</v>
      </c>
      <c r="I1585" t="s">
        <v>3359</v>
      </c>
      <c r="J1585" t="s">
        <v>4630</v>
      </c>
    </row>
    <row r="1586" spans="6:10" x14ac:dyDescent="0.3">
      <c r="F1586" t="s">
        <v>159</v>
      </c>
      <c r="G1586" t="s">
        <v>159</v>
      </c>
      <c r="H1586" t="s">
        <v>3359</v>
      </c>
      <c r="I1586" t="s">
        <v>3359</v>
      </c>
      <c r="J1586" t="s">
        <v>4631</v>
      </c>
    </row>
    <row r="1587" spans="6:10" x14ac:dyDescent="0.3">
      <c r="F1587" t="s">
        <v>159</v>
      </c>
      <c r="G1587" t="s">
        <v>159</v>
      </c>
      <c r="H1587" t="s">
        <v>3361</v>
      </c>
      <c r="I1587" t="s">
        <v>3361</v>
      </c>
      <c r="J1587" t="s">
        <v>3361</v>
      </c>
    </row>
    <row r="1588" spans="6:10" x14ac:dyDescent="0.3">
      <c r="F1588" t="s">
        <v>159</v>
      </c>
      <c r="G1588" t="s">
        <v>159</v>
      </c>
      <c r="H1588" t="s">
        <v>3361</v>
      </c>
      <c r="I1588" t="s">
        <v>3361</v>
      </c>
      <c r="J1588" t="s">
        <v>4632</v>
      </c>
    </row>
    <row r="1589" spans="6:10" x14ac:dyDescent="0.3">
      <c r="F1589" t="s">
        <v>159</v>
      </c>
      <c r="G1589" t="s">
        <v>159</v>
      </c>
      <c r="H1589" t="s">
        <v>3361</v>
      </c>
      <c r="I1589" t="s">
        <v>3361</v>
      </c>
      <c r="J1589" t="s">
        <v>4633</v>
      </c>
    </row>
    <row r="1590" spans="6:10" x14ac:dyDescent="0.3">
      <c r="F1590" t="s">
        <v>159</v>
      </c>
      <c r="G1590" t="s">
        <v>159</v>
      </c>
      <c r="H1590" t="s">
        <v>3361</v>
      </c>
      <c r="I1590" t="s">
        <v>3361</v>
      </c>
      <c r="J1590" t="s">
        <v>4634</v>
      </c>
    </row>
    <row r="1591" spans="6:10" x14ac:dyDescent="0.3">
      <c r="F1591" t="s">
        <v>159</v>
      </c>
      <c r="G1591" t="s">
        <v>159</v>
      </c>
      <c r="H1591" t="s">
        <v>3361</v>
      </c>
      <c r="I1591" t="s">
        <v>3361</v>
      </c>
      <c r="J1591" t="s">
        <v>4635</v>
      </c>
    </row>
    <row r="1592" spans="6:10" x14ac:dyDescent="0.3">
      <c r="F1592" t="s">
        <v>159</v>
      </c>
      <c r="G1592" t="s">
        <v>159</v>
      </c>
      <c r="H1592" t="s">
        <v>3361</v>
      </c>
      <c r="I1592" t="s">
        <v>3361</v>
      </c>
      <c r="J1592" t="s">
        <v>4636</v>
      </c>
    </row>
    <row r="1593" spans="6:10" x14ac:dyDescent="0.3">
      <c r="F1593" t="s">
        <v>159</v>
      </c>
      <c r="G1593" t="s">
        <v>159</v>
      </c>
      <c r="H1593" t="s">
        <v>3361</v>
      </c>
      <c r="I1593" t="s">
        <v>3361</v>
      </c>
      <c r="J1593" t="s">
        <v>4637</v>
      </c>
    </row>
    <row r="1594" spans="6:10" x14ac:dyDescent="0.3">
      <c r="F1594" t="s">
        <v>159</v>
      </c>
      <c r="G1594" t="s">
        <v>159</v>
      </c>
      <c r="H1594" t="s">
        <v>3361</v>
      </c>
      <c r="I1594" t="s">
        <v>3361</v>
      </c>
      <c r="J1594" t="s">
        <v>4638</v>
      </c>
    </row>
    <row r="1595" spans="6:10" x14ac:dyDescent="0.3">
      <c r="F1595" t="s">
        <v>159</v>
      </c>
      <c r="G1595" t="s">
        <v>159</v>
      </c>
      <c r="H1595" t="s">
        <v>3363</v>
      </c>
      <c r="I1595" t="s">
        <v>3363</v>
      </c>
      <c r="J1595" t="s">
        <v>4639</v>
      </c>
    </row>
    <row r="1596" spans="6:10" x14ac:dyDescent="0.3">
      <c r="F1596" t="s">
        <v>159</v>
      </c>
      <c r="G1596" t="s">
        <v>159</v>
      </c>
      <c r="H1596" t="s">
        <v>3363</v>
      </c>
      <c r="I1596" t="s">
        <v>3363</v>
      </c>
      <c r="J1596" t="s">
        <v>4640</v>
      </c>
    </row>
    <row r="1597" spans="6:10" x14ac:dyDescent="0.3">
      <c r="F1597" t="s">
        <v>159</v>
      </c>
      <c r="G1597" t="s">
        <v>159</v>
      </c>
      <c r="H1597" t="s">
        <v>3363</v>
      </c>
      <c r="I1597" t="s">
        <v>3363</v>
      </c>
      <c r="J1597" t="s">
        <v>4641</v>
      </c>
    </row>
    <row r="1598" spans="6:10" x14ac:dyDescent="0.3">
      <c r="F1598" t="s">
        <v>159</v>
      </c>
      <c r="G1598" t="s">
        <v>159</v>
      </c>
      <c r="H1598" t="s">
        <v>3363</v>
      </c>
      <c r="I1598" t="s">
        <v>3363</v>
      </c>
      <c r="J1598" t="s">
        <v>4642</v>
      </c>
    </row>
    <row r="1599" spans="6:10" x14ac:dyDescent="0.3">
      <c r="F1599" t="s">
        <v>159</v>
      </c>
      <c r="G1599" t="s">
        <v>159</v>
      </c>
      <c r="H1599" t="s">
        <v>3363</v>
      </c>
      <c r="I1599" t="s">
        <v>3363</v>
      </c>
      <c r="J1599" t="s">
        <v>3363</v>
      </c>
    </row>
    <row r="1600" spans="6:10" x14ac:dyDescent="0.3">
      <c r="F1600" t="s">
        <v>159</v>
      </c>
      <c r="G1600" t="s">
        <v>159</v>
      </c>
      <c r="H1600" t="s">
        <v>3363</v>
      </c>
      <c r="I1600" t="s">
        <v>3363</v>
      </c>
      <c r="J1600" t="s">
        <v>4643</v>
      </c>
    </row>
    <row r="1601" spans="6:10" x14ac:dyDescent="0.3">
      <c r="F1601" t="s">
        <v>159</v>
      </c>
      <c r="G1601" t="s">
        <v>159</v>
      </c>
      <c r="H1601" t="s">
        <v>3363</v>
      </c>
      <c r="I1601" t="s">
        <v>3363</v>
      </c>
      <c r="J1601" t="s">
        <v>4644</v>
      </c>
    </row>
    <row r="1602" spans="6:10" x14ac:dyDescent="0.3">
      <c r="F1602" t="s">
        <v>159</v>
      </c>
      <c r="G1602" t="s">
        <v>159</v>
      </c>
      <c r="H1602" t="s">
        <v>3363</v>
      </c>
      <c r="I1602" t="s">
        <v>3363</v>
      </c>
      <c r="J1602" t="s">
        <v>4645</v>
      </c>
    </row>
    <row r="1603" spans="6:10" x14ac:dyDescent="0.3">
      <c r="F1603" t="s">
        <v>159</v>
      </c>
      <c r="G1603" t="s">
        <v>159</v>
      </c>
      <c r="H1603" t="s">
        <v>3363</v>
      </c>
      <c r="I1603" t="s">
        <v>3363</v>
      </c>
      <c r="J1603" t="s">
        <v>4646</v>
      </c>
    </row>
    <row r="1604" spans="6:10" x14ac:dyDescent="0.3">
      <c r="F1604" t="s">
        <v>159</v>
      </c>
      <c r="G1604" t="s">
        <v>159</v>
      </c>
      <c r="H1604" t="s">
        <v>3363</v>
      </c>
      <c r="I1604" t="s">
        <v>3363</v>
      </c>
      <c r="J1604" t="s">
        <v>4647</v>
      </c>
    </row>
    <row r="1605" spans="6:10" x14ac:dyDescent="0.3">
      <c r="F1605" t="s">
        <v>159</v>
      </c>
      <c r="G1605" t="s">
        <v>159</v>
      </c>
      <c r="H1605" t="s">
        <v>3365</v>
      </c>
      <c r="I1605" t="s">
        <v>3365</v>
      </c>
      <c r="J1605" t="s">
        <v>3365</v>
      </c>
    </row>
    <row r="1606" spans="6:10" x14ac:dyDescent="0.3">
      <c r="F1606" t="s">
        <v>159</v>
      </c>
      <c r="G1606" t="s">
        <v>159</v>
      </c>
      <c r="H1606" t="s">
        <v>3365</v>
      </c>
      <c r="I1606" t="s">
        <v>3365</v>
      </c>
      <c r="J1606" t="s">
        <v>4648</v>
      </c>
    </row>
    <row r="1607" spans="6:10" x14ac:dyDescent="0.3">
      <c r="F1607" t="s">
        <v>159</v>
      </c>
      <c r="G1607" t="s">
        <v>159</v>
      </c>
      <c r="H1607" t="s">
        <v>3365</v>
      </c>
      <c r="I1607" t="s">
        <v>3365</v>
      </c>
      <c r="J1607" t="s">
        <v>4649</v>
      </c>
    </row>
    <row r="1608" spans="6:10" x14ac:dyDescent="0.3">
      <c r="F1608" t="s">
        <v>159</v>
      </c>
      <c r="G1608" t="s">
        <v>159</v>
      </c>
      <c r="H1608" t="s">
        <v>3365</v>
      </c>
      <c r="I1608" t="s">
        <v>3365</v>
      </c>
      <c r="J1608" t="s">
        <v>4650</v>
      </c>
    </row>
    <row r="1609" spans="6:10" x14ac:dyDescent="0.3">
      <c r="F1609" t="s">
        <v>159</v>
      </c>
      <c r="G1609" t="s">
        <v>159</v>
      </c>
      <c r="H1609" t="s">
        <v>3365</v>
      </c>
      <c r="I1609" t="s">
        <v>3365</v>
      </c>
      <c r="J1609" t="s">
        <v>4651</v>
      </c>
    </row>
    <row r="1610" spans="6:10" x14ac:dyDescent="0.3">
      <c r="F1610" t="s">
        <v>159</v>
      </c>
      <c r="G1610" t="s">
        <v>159</v>
      </c>
      <c r="H1610" t="s">
        <v>3365</v>
      </c>
      <c r="I1610" t="s">
        <v>3365</v>
      </c>
      <c r="J1610" t="s">
        <v>4652</v>
      </c>
    </row>
    <row r="1611" spans="6:10" x14ac:dyDescent="0.3">
      <c r="F1611" t="s">
        <v>159</v>
      </c>
      <c r="G1611" t="s">
        <v>159</v>
      </c>
      <c r="H1611" t="s">
        <v>3365</v>
      </c>
      <c r="I1611" t="s">
        <v>3365</v>
      </c>
      <c r="J1611" t="s">
        <v>4653</v>
      </c>
    </row>
    <row r="1612" spans="6:10" x14ac:dyDescent="0.3">
      <c r="F1612" t="s">
        <v>159</v>
      </c>
      <c r="G1612" t="s">
        <v>159</v>
      </c>
      <c r="H1612" t="s">
        <v>3367</v>
      </c>
      <c r="I1612" t="s">
        <v>3367</v>
      </c>
      <c r="J1612" t="s">
        <v>3367</v>
      </c>
    </row>
    <row r="1613" spans="6:10" x14ac:dyDescent="0.3">
      <c r="F1613" t="s">
        <v>159</v>
      </c>
      <c r="G1613" t="s">
        <v>159</v>
      </c>
      <c r="H1613" t="s">
        <v>3367</v>
      </c>
      <c r="I1613" t="s">
        <v>3367</v>
      </c>
      <c r="J1613" t="s">
        <v>3397</v>
      </c>
    </row>
    <row r="1614" spans="6:10" x14ac:dyDescent="0.3">
      <c r="F1614" t="s">
        <v>159</v>
      </c>
      <c r="G1614" t="s">
        <v>159</v>
      </c>
      <c r="H1614" t="s">
        <v>3367</v>
      </c>
      <c r="I1614" t="s">
        <v>3367</v>
      </c>
      <c r="J1614" t="s">
        <v>4654</v>
      </c>
    </row>
    <row r="1615" spans="6:10" x14ac:dyDescent="0.3">
      <c r="F1615" t="s">
        <v>159</v>
      </c>
      <c r="G1615" t="s">
        <v>159</v>
      </c>
      <c r="H1615" t="s">
        <v>3367</v>
      </c>
      <c r="I1615" t="s">
        <v>3367</v>
      </c>
      <c r="J1615" t="s">
        <v>4655</v>
      </c>
    </row>
    <row r="1616" spans="6:10" x14ac:dyDescent="0.3">
      <c r="F1616" t="s">
        <v>159</v>
      </c>
      <c r="G1616" t="s">
        <v>159</v>
      </c>
      <c r="H1616" t="s">
        <v>3367</v>
      </c>
      <c r="I1616" t="s">
        <v>3367</v>
      </c>
      <c r="J1616" t="s">
        <v>4656</v>
      </c>
    </row>
    <row r="1617" spans="6:10" x14ac:dyDescent="0.3">
      <c r="F1617" t="s">
        <v>159</v>
      </c>
      <c r="G1617" t="s">
        <v>159</v>
      </c>
      <c r="H1617" t="s">
        <v>3367</v>
      </c>
      <c r="I1617" t="s">
        <v>3367</v>
      </c>
      <c r="J1617" t="s">
        <v>4657</v>
      </c>
    </row>
    <row r="1618" spans="6:10" x14ac:dyDescent="0.3">
      <c r="F1618" t="s">
        <v>159</v>
      </c>
      <c r="G1618" t="s">
        <v>159</v>
      </c>
      <c r="H1618" t="s">
        <v>3367</v>
      </c>
      <c r="I1618" t="s">
        <v>3367</v>
      </c>
      <c r="J1618" t="s">
        <v>4658</v>
      </c>
    </row>
    <row r="1619" spans="6:10" x14ac:dyDescent="0.3">
      <c r="F1619" t="s">
        <v>159</v>
      </c>
      <c r="G1619" t="s">
        <v>159</v>
      </c>
      <c r="H1619" t="s">
        <v>3367</v>
      </c>
      <c r="I1619" t="s">
        <v>3367</v>
      </c>
      <c r="J1619" t="s">
        <v>4643</v>
      </c>
    </row>
    <row r="1620" spans="6:10" x14ac:dyDescent="0.3">
      <c r="F1620" t="s">
        <v>159</v>
      </c>
      <c r="G1620" t="s">
        <v>159</v>
      </c>
      <c r="H1620" t="s">
        <v>3369</v>
      </c>
      <c r="I1620" t="s">
        <v>3369</v>
      </c>
      <c r="J1620" t="s">
        <v>4659</v>
      </c>
    </row>
    <row r="1621" spans="6:10" x14ac:dyDescent="0.3">
      <c r="F1621" t="s">
        <v>159</v>
      </c>
      <c r="G1621" t="s">
        <v>159</v>
      </c>
      <c r="H1621" t="s">
        <v>3369</v>
      </c>
      <c r="I1621" t="s">
        <v>3369</v>
      </c>
      <c r="J1621" t="s">
        <v>4660</v>
      </c>
    </row>
    <row r="1622" spans="6:10" x14ac:dyDescent="0.3">
      <c r="F1622" t="s">
        <v>159</v>
      </c>
      <c r="G1622" t="s">
        <v>159</v>
      </c>
      <c r="H1622" t="s">
        <v>3369</v>
      </c>
      <c r="I1622" t="s">
        <v>3369</v>
      </c>
      <c r="J1622" t="s">
        <v>4661</v>
      </c>
    </row>
    <row r="1623" spans="6:10" x14ac:dyDescent="0.3">
      <c r="F1623" t="s">
        <v>159</v>
      </c>
      <c r="G1623" t="s">
        <v>159</v>
      </c>
      <c r="H1623" t="s">
        <v>3369</v>
      </c>
      <c r="I1623" t="s">
        <v>3369</v>
      </c>
      <c r="J1623" t="s">
        <v>4662</v>
      </c>
    </row>
    <row r="1624" spans="6:10" x14ac:dyDescent="0.3">
      <c r="F1624" t="s">
        <v>159</v>
      </c>
      <c r="G1624" t="s">
        <v>159</v>
      </c>
      <c r="H1624" t="s">
        <v>3369</v>
      </c>
      <c r="I1624" t="s">
        <v>3369</v>
      </c>
      <c r="J1624" t="s">
        <v>4663</v>
      </c>
    </row>
    <row r="1625" spans="6:10" x14ac:dyDescent="0.3">
      <c r="F1625" t="s">
        <v>159</v>
      </c>
      <c r="G1625" t="s">
        <v>159</v>
      </c>
      <c r="H1625" t="s">
        <v>3369</v>
      </c>
      <c r="I1625" t="s">
        <v>3369</v>
      </c>
      <c r="J1625" t="s">
        <v>4664</v>
      </c>
    </row>
    <row r="1626" spans="6:10" x14ac:dyDescent="0.3">
      <c r="F1626" t="s">
        <v>159</v>
      </c>
      <c r="G1626" t="s">
        <v>159</v>
      </c>
      <c r="H1626" t="s">
        <v>3371</v>
      </c>
      <c r="I1626" t="s">
        <v>3371</v>
      </c>
      <c r="J1626" t="s">
        <v>3371</v>
      </c>
    </row>
    <row r="1627" spans="6:10" x14ac:dyDescent="0.3">
      <c r="F1627" t="s">
        <v>159</v>
      </c>
      <c r="G1627" t="s">
        <v>159</v>
      </c>
      <c r="H1627" t="s">
        <v>3371</v>
      </c>
      <c r="I1627" t="s">
        <v>3371</v>
      </c>
      <c r="J1627" t="s">
        <v>4665</v>
      </c>
    </row>
    <row r="1628" spans="6:10" x14ac:dyDescent="0.3">
      <c r="F1628" t="s">
        <v>159</v>
      </c>
      <c r="G1628" t="s">
        <v>159</v>
      </c>
      <c r="H1628" t="s">
        <v>3371</v>
      </c>
      <c r="I1628" t="s">
        <v>3371</v>
      </c>
      <c r="J1628" t="s">
        <v>4666</v>
      </c>
    </row>
    <row r="1629" spans="6:10" x14ac:dyDescent="0.3">
      <c r="F1629" t="s">
        <v>159</v>
      </c>
      <c r="G1629" t="s">
        <v>159</v>
      </c>
      <c r="H1629" t="s">
        <v>3371</v>
      </c>
      <c r="I1629" t="s">
        <v>3371</v>
      </c>
      <c r="J1629" t="s">
        <v>4667</v>
      </c>
    </row>
    <row r="1630" spans="6:10" x14ac:dyDescent="0.3">
      <c r="F1630" t="s">
        <v>159</v>
      </c>
      <c r="G1630" t="s">
        <v>159</v>
      </c>
      <c r="H1630" t="s">
        <v>3371</v>
      </c>
      <c r="I1630" t="s">
        <v>3371</v>
      </c>
      <c r="J1630" t="s">
        <v>4668</v>
      </c>
    </row>
    <row r="1631" spans="6:10" x14ac:dyDescent="0.3">
      <c r="F1631" t="s">
        <v>159</v>
      </c>
      <c r="G1631" t="s">
        <v>159</v>
      </c>
      <c r="H1631" t="s">
        <v>3371</v>
      </c>
      <c r="I1631" t="s">
        <v>3371</v>
      </c>
      <c r="J1631" t="s">
        <v>4669</v>
      </c>
    </row>
    <row r="1632" spans="6:10" x14ac:dyDescent="0.3">
      <c r="F1632" t="s">
        <v>127</v>
      </c>
      <c r="G1632" t="s">
        <v>127</v>
      </c>
      <c r="H1632" t="s">
        <v>127</v>
      </c>
      <c r="I1632" t="s">
        <v>4670</v>
      </c>
      <c r="J1632" t="s">
        <v>127</v>
      </c>
    </row>
    <row r="1633" spans="6:10" x14ac:dyDescent="0.3">
      <c r="F1633" t="s">
        <v>127</v>
      </c>
      <c r="G1633" t="s">
        <v>127</v>
      </c>
      <c r="H1633" t="s">
        <v>127</v>
      </c>
      <c r="I1633" t="s">
        <v>4670</v>
      </c>
      <c r="J1633" t="s">
        <v>4671</v>
      </c>
    </row>
    <row r="1634" spans="6:10" x14ac:dyDescent="0.3">
      <c r="F1634" t="s">
        <v>127</v>
      </c>
      <c r="G1634" t="s">
        <v>127</v>
      </c>
      <c r="H1634" t="s">
        <v>127</v>
      </c>
      <c r="I1634" t="s">
        <v>4670</v>
      </c>
      <c r="J1634" t="s">
        <v>4672</v>
      </c>
    </row>
    <row r="1635" spans="6:10" x14ac:dyDescent="0.3">
      <c r="F1635" t="s">
        <v>127</v>
      </c>
      <c r="G1635" t="s">
        <v>127</v>
      </c>
      <c r="H1635" t="s">
        <v>127</v>
      </c>
      <c r="I1635" t="s">
        <v>4670</v>
      </c>
      <c r="J1635" t="s">
        <v>4673</v>
      </c>
    </row>
    <row r="1636" spans="6:10" x14ac:dyDescent="0.3">
      <c r="F1636" t="s">
        <v>127</v>
      </c>
      <c r="G1636" t="s">
        <v>127</v>
      </c>
      <c r="H1636" t="s">
        <v>127</v>
      </c>
      <c r="I1636" t="s">
        <v>4670</v>
      </c>
      <c r="J1636" t="s">
        <v>4674</v>
      </c>
    </row>
    <row r="1637" spans="6:10" x14ac:dyDescent="0.3">
      <c r="F1637" t="s">
        <v>127</v>
      </c>
      <c r="G1637" t="s">
        <v>127</v>
      </c>
      <c r="H1637" t="s">
        <v>127</v>
      </c>
      <c r="I1637" t="s">
        <v>4670</v>
      </c>
      <c r="J1637" t="s">
        <v>3377</v>
      </c>
    </row>
    <row r="1638" spans="6:10" x14ac:dyDescent="0.3">
      <c r="F1638" t="s">
        <v>127</v>
      </c>
      <c r="G1638" t="s">
        <v>127</v>
      </c>
      <c r="H1638" t="s">
        <v>127</v>
      </c>
      <c r="I1638" t="s">
        <v>4670</v>
      </c>
      <c r="J1638" t="s">
        <v>4675</v>
      </c>
    </row>
    <row r="1639" spans="6:10" x14ac:dyDescent="0.3">
      <c r="F1639" t="s">
        <v>127</v>
      </c>
      <c r="G1639" t="s">
        <v>127</v>
      </c>
      <c r="H1639" t="s">
        <v>127</v>
      </c>
      <c r="I1639" t="s">
        <v>4670</v>
      </c>
      <c r="J1639" t="s">
        <v>3390</v>
      </c>
    </row>
    <row r="1640" spans="6:10" x14ac:dyDescent="0.3">
      <c r="F1640" t="s">
        <v>127</v>
      </c>
      <c r="G1640" t="s">
        <v>127</v>
      </c>
      <c r="H1640" t="s">
        <v>127</v>
      </c>
      <c r="I1640" t="s">
        <v>4670</v>
      </c>
      <c r="J1640" t="s">
        <v>4676</v>
      </c>
    </row>
    <row r="1641" spans="6:10" x14ac:dyDescent="0.3">
      <c r="F1641" t="s">
        <v>127</v>
      </c>
      <c r="G1641" t="s">
        <v>127</v>
      </c>
      <c r="H1641" t="s">
        <v>127</v>
      </c>
      <c r="I1641" t="s">
        <v>4670</v>
      </c>
      <c r="J1641" t="s">
        <v>4677</v>
      </c>
    </row>
    <row r="1642" spans="6:10" x14ac:dyDescent="0.3">
      <c r="F1642" t="s">
        <v>127</v>
      </c>
      <c r="G1642" t="s">
        <v>127</v>
      </c>
      <c r="H1642" t="s">
        <v>127</v>
      </c>
      <c r="I1642" t="s">
        <v>4670</v>
      </c>
      <c r="J1642" t="s">
        <v>4678</v>
      </c>
    </row>
    <row r="1643" spans="6:10" x14ac:dyDescent="0.3">
      <c r="F1643" t="s">
        <v>127</v>
      </c>
      <c r="G1643" t="s">
        <v>127</v>
      </c>
      <c r="H1643" t="s">
        <v>127</v>
      </c>
      <c r="I1643" t="s">
        <v>4670</v>
      </c>
      <c r="J1643" t="s">
        <v>4679</v>
      </c>
    </row>
    <row r="1644" spans="6:10" x14ac:dyDescent="0.3">
      <c r="F1644" t="s">
        <v>127</v>
      </c>
      <c r="G1644" t="s">
        <v>127</v>
      </c>
      <c r="H1644" t="s">
        <v>127</v>
      </c>
      <c r="I1644" t="s">
        <v>4670</v>
      </c>
      <c r="J1644" t="s">
        <v>3550</v>
      </c>
    </row>
    <row r="1645" spans="6:10" x14ac:dyDescent="0.3">
      <c r="F1645" t="s">
        <v>127</v>
      </c>
      <c r="G1645" t="s">
        <v>127</v>
      </c>
      <c r="H1645" t="s">
        <v>127</v>
      </c>
      <c r="I1645" t="s">
        <v>4670</v>
      </c>
      <c r="J1645" t="s">
        <v>4680</v>
      </c>
    </row>
    <row r="1646" spans="6:10" x14ac:dyDescent="0.3">
      <c r="F1646" t="s">
        <v>127</v>
      </c>
      <c r="G1646" t="s">
        <v>127</v>
      </c>
      <c r="H1646" t="s">
        <v>127</v>
      </c>
      <c r="I1646" t="s">
        <v>4670</v>
      </c>
      <c r="J1646" t="s">
        <v>4681</v>
      </c>
    </row>
    <row r="1647" spans="6:10" x14ac:dyDescent="0.3">
      <c r="F1647" t="s">
        <v>127</v>
      </c>
      <c r="G1647" t="s">
        <v>127</v>
      </c>
      <c r="H1647" t="s">
        <v>3373</v>
      </c>
      <c r="I1647" t="s">
        <v>3373</v>
      </c>
      <c r="J1647" t="s">
        <v>3373</v>
      </c>
    </row>
    <row r="1648" spans="6:10" x14ac:dyDescent="0.3">
      <c r="F1648" t="s">
        <v>127</v>
      </c>
      <c r="G1648" t="s">
        <v>127</v>
      </c>
      <c r="H1648" t="s">
        <v>3373</v>
      </c>
      <c r="I1648" t="s">
        <v>3373</v>
      </c>
      <c r="J1648" t="s">
        <v>4682</v>
      </c>
    </row>
    <row r="1649" spans="6:10" x14ac:dyDescent="0.3">
      <c r="F1649" t="s">
        <v>127</v>
      </c>
      <c r="G1649" t="s">
        <v>127</v>
      </c>
      <c r="H1649" t="s">
        <v>3373</v>
      </c>
      <c r="I1649" t="s">
        <v>3373</v>
      </c>
      <c r="J1649" t="s">
        <v>4683</v>
      </c>
    </row>
    <row r="1650" spans="6:10" x14ac:dyDescent="0.3">
      <c r="F1650" t="s">
        <v>127</v>
      </c>
      <c r="G1650" t="s">
        <v>127</v>
      </c>
      <c r="H1650" t="s">
        <v>3373</v>
      </c>
      <c r="I1650" t="s">
        <v>3373</v>
      </c>
      <c r="J1650" t="s">
        <v>4684</v>
      </c>
    </row>
    <row r="1651" spans="6:10" x14ac:dyDescent="0.3">
      <c r="F1651" t="s">
        <v>127</v>
      </c>
      <c r="G1651" t="s">
        <v>127</v>
      </c>
      <c r="H1651" t="s">
        <v>3373</v>
      </c>
      <c r="I1651" t="s">
        <v>3373</v>
      </c>
      <c r="J1651" t="s">
        <v>4685</v>
      </c>
    </row>
    <row r="1652" spans="6:10" x14ac:dyDescent="0.3">
      <c r="F1652" t="s">
        <v>127</v>
      </c>
      <c r="G1652" t="s">
        <v>127</v>
      </c>
      <c r="H1652" t="s">
        <v>3373</v>
      </c>
      <c r="I1652" t="s">
        <v>3373</v>
      </c>
      <c r="J1652" t="s">
        <v>4686</v>
      </c>
    </row>
    <row r="1653" spans="6:10" x14ac:dyDescent="0.3">
      <c r="F1653" t="s">
        <v>127</v>
      </c>
      <c r="G1653" t="s">
        <v>127</v>
      </c>
      <c r="H1653" t="s">
        <v>3373</v>
      </c>
      <c r="I1653" t="s">
        <v>3373</v>
      </c>
      <c r="J1653" t="s">
        <v>4687</v>
      </c>
    </row>
    <row r="1654" spans="6:10" x14ac:dyDescent="0.3">
      <c r="F1654" t="s">
        <v>127</v>
      </c>
      <c r="G1654" t="s">
        <v>127</v>
      </c>
      <c r="H1654" t="s">
        <v>3373</v>
      </c>
      <c r="I1654" t="s">
        <v>3373</v>
      </c>
      <c r="J1654" t="s">
        <v>4688</v>
      </c>
    </row>
    <row r="1655" spans="6:10" x14ac:dyDescent="0.3">
      <c r="F1655" t="s">
        <v>127</v>
      </c>
      <c r="G1655" t="s">
        <v>127</v>
      </c>
      <c r="H1655" t="s">
        <v>3373</v>
      </c>
      <c r="I1655" t="s">
        <v>3373</v>
      </c>
      <c r="J1655" t="s">
        <v>4689</v>
      </c>
    </row>
    <row r="1656" spans="6:10" x14ac:dyDescent="0.3">
      <c r="F1656" t="s">
        <v>127</v>
      </c>
      <c r="G1656" t="s">
        <v>127</v>
      </c>
      <c r="H1656" t="s">
        <v>3373</v>
      </c>
      <c r="I1656" t="s">
        <v>3373</v>
      </c>
      <c r="J1656" t="s">
        <v>4690</v>
      </c>
    </row>
    <row r="1657" spans="6:10" x14ac:dyDescent="0.3">
      <c r="F1657" t="s">
        <v>127</v>
      </c>
      <c r="G1657" t="s">
        <v>127</v>
      </c>
      <c r="H1657" t="s">
        <v>3373</v>
      </c>
      <c r="I1657" t="s">
        <v>3373</v>
      </c>
      <c r="J1657" t="s">
        <v>4691</v>
      </c>
    </row>
    <row r="1658" spans="6:10" x14ac:dyDescent="0.3">
      <c r="F1658" t="s">
        <v>127</v>
      </c>
      <c r="G1658" t="s">
        <v>127</v>
      </c>
      <c r="H1658" t="s">
        <v>3373</v>
      </c>
      <c r="I1658" t="s">
        <v>3373</v>
      </c>
      <c r="J1658" t="s">
        <v>4306</v>
      </c>
    </row>
    <row r="1659" spans="6:10" x14ac:dyDescent="0.3">
      <c r="F1659" t="s">
        <v>127</v>
      </c>
      <c r="G1659" t="s">
        <v>127</v>
      </c>
      <c r="H1659" t="s">
        <v>3373</v>
      </c>
      <c r="I1659" t="s">
        <v>3373</v>
      </c>
      <c r="J1659" t="s">
        <v>4692</v>
      </c>
    </row>
    <row r="1660" spans="6:10" x14ac:dyDescent="0.3">
      <c r="F1660" t="s">
        <v>127</v>
      </c>
      <c r="G1660" t="s">
        <v>127</v>
      </c>
      <c r="H1660" t="s">
        <v>3373</v>
      </c>
      <c r="I1660" t="s">
        <v>3373</v>
      </c>
      <c r="J1660" t="s">
        <v>4693</v>
      </c>
    </row>
    <row r="1661" spans="6:10" x14ac:dyDescent="0.3">
      <c r="F1661" t="s">
        <v>127</v>
      </c>
      <c r="G1661" t="s">
        <v>127</v>
      </c>
      <c r="H1661" t="s">
        <v>3373</v>
      </c>
      <c r="I1661" t="s">
        <v>3373</v>
      </c>
      <c r="J1661" t="s">
        <v>4694</v>
      </c>
    </row>
    <row r="1662" spans="6:10" x14ac:dyDescent="0.3">
      <c r="F1662" t="s">
        <v>127</v>
      </c>
      <c r="G1662" t="s">
        <v>127</v>
      </c>
      <c r="H1662" t="s">
        <v>3375</v>
      </c>
      <c r="I1662" t="s">
        <v>3375</v>
      </c>
      <c r="J1662" t="s">
        <v>4695</v>
      </c>
    </row>
    <row r="1663" spans="6:10" x14ac:dyDescent="0.3">
      <c r="F1663" t="s">
        <v>127</v>
      </c>
      <c r="G1663" t="s">
        <v>127</v>
      </c>
      <c r="H1663" t="s">
        <v>3375</v>
      </c>
      <c r="I1663" t="s">
        <v>3375</v>
      </c>
      <c r="J1663" t="s">
        <v>4696</v>
      </c>
    </row>
    <row r="1664" spans="6:10" x14ac:dyDescent="0.3">
      <c r="F1664" t="s">
        <v>127</v>
      </c>
      <c r="G1664" t="s">
        <v>127</v>
      </c>
      <c r="H1664" t="s">
        <v>3375</v>
      </c>
      <c r="I1664" t="s">
        <v>3375</v>
      </c>
      <c r="J1664" t="s">
        <v>4697</v>
      </c>
    </row>
    <row r="1665" spans="6:10" x14ac:dyDescent="0.3">
      <c r="F1665" t="s">
        <v>127</v>
      </c>
      <c r="G1665" t="s">
        <v>127</v>
      </c>
      <c r="H1665" t="s">
        <v>3375</v>
      </c>
      <c r="I1665" t="s">
        <v>3375</v>
      </c>
      <c r="J1665" t="s">
        <v>4698</v>
      </c>
    </row>
    <row r="1666" spans="6:10" x14ac:dyDescent="0.3">
      <c r="F1666" t="s">
        <v>127</v>
      </c>
      <c r="G1666" t="s">
        <v>127</v>
      </c>
      <c r="H1666" t="s">
        <v>3375</v>
      </c>
      <c r="I1666" t="s">
        <v>3375</v>
      </c>
      <c r="J1666" t="s">
        <v>4699</v>
      </c>
    </row>
    <row r="1667" spans="6:10" x14ac:dyDescent="0.3">
      <c r="F1667" t="s">
        <v>127</v>
      </c>
      <c r="G1667" t="s">
        <v>127</v>
      </c>
      <c r="H1667" t="s">
        <v>3375</v>
      </c>
      <c r="I1667" t="s">
        <v>3375</v>
      </c>
      <c r="J1667" t="s">
        <v>4700</v>
      </c>
    </row>
    <row r="1668" spans="6:10" x14ac:dyDescent="0.3">
      <c r="F1668" t="s">
        <v>127</v>
      </c>
      <c r="G1668" t="s">
        <v>127</v>
      </c>
      <c r="H1668" t="s">
        <v>3375</v>
      </c>
      <c r="I1668" t="s">
        <v>3375</v>
      </c>
      <c r="J1668" t="s">
        <v>4701</v>
      </c>
    </row>
    <row r="1669" spans="6:10" x14ac:dyDescent="0.3">
      <c r="F1669" t="s">
        <v>127</v>
      </c>
      <c r="G1669" t="s">
        <v>127</v>
      </c>
      <c r="H1669" t="s">
        <v>3375</v>
      </c>
      <c r="I1669" t="s">
        <v>3375</v>
      </c>
      <c r="J1669" t="s">
        <v>4702</v>
      </c>
    </row>
    <row r="1670" spans="6:10" x14ac:dyDescent="0.3">
      <c r="F1670" t="s">
        <v>127</v>
      </c>
      <c r="G1670" t="s">
        <v>127</v>
      </c>
      <c r="H1670" t="s">
        <v>3375</v>
      </c>
      <c r="I1670" t="s">
        <v>3375</v>
      </c>
      <c r="J1670" t="s">
        <v>4703</v>
      </c>
    </row>
    <row r="1671" spans="6:10" x14ac:dyDescent="0.3">
      <c r="F1671" t="s">
        <v>127</v>
      </c>
      <c r="G1671" t="s">
        <v>127</v>
      </c>
      <c r="H1671" t="s">
        <v>3375</v>
      </c>
      <c r="I1671" t="s">
        <v>3375</v>
      </c>
      <c r="J1671" t="s">
        <v>4704</v>
      </c>
    </row>
    <row r="1672" spans="6:10" x14ac:dyDescent="0.3">
      <c r="F1672" t="s">
        <v>127</v>
      </c>
      <c r="G1672" t="s">
        <v>127</v>
      </c>
      <c r="H1672" t="s">
        <v>3377</v>
      </c>
      <c r="I1672" t="s">
        <v>3377</v>
      </c>
      <c r="J1672" t="s">
        <v>4705</v>
      </c>
    </row>
    <row r="1673" spans="6:10" x14ac:dyDescent="0.3">
      <c r="F1673" t="s">
        <v>127</v>
      </c>
      <c r="G1673" t="s">
        <v>127</v>
      </c>
      <c r="H1673" t="s">
        <v>3377</v>
      </c>
      <c r="I1673" t="s">
        <v>3377</v>
      </c>
      <c r="J1673" t="s">
        <v>4706</v>
      </c>
    </row>
    <row r="1674" spans="6:10" x14ac:dyDescent="0.3">
      <c r="F1674" t="s">
        <v>127</v>
      </c>
      <c r="G1674" t="s">
        <v>127</v>
      </c>
      <c r="H1674" t="s">
        <v>3377</v>
      </c>
      <c r="I1674" t="s">
        <v>3377</v>
      </c>
      <c r="J1674" t="s">
        <v>4707</v>
      </c>
    </row>
    <row r="1675" spans="6:10" x14ac:dyDescent="0.3">
      <c r="F1675" t="s">
        <v>127</v>
      </c>
      <c r="G1675" t="s">
        <v>127</v>
      </c>
      <c r="H1675" t="s">
        <v>3377</v>
      </c>
      <c r="I1675" t="s">
        <v>3377</v>
      </c>
      <c r="J1675" t="s">
        <v>4708</v>
      </c>
    </row>
    <row r="1676" spans="6:10" x14ac:dyDescent="0.3">
      <c r="F1676" t="s">
        <v>127</v>
      </c>
      <c r="G1676" t="s">
        <v>127</v>
      </c>
      <c r="H1676" t="s">
        <v>3377</v>
      </c>
      <c r="I1676" t="s">
        <v>3377</v>
      </c>
      <c r="J1676" t="s">
        <v>4709</v>
      </c>
    </row>
    <row r="1677" spans="6:10" x14ac:dyDescent="0.3">
      <c r="F1677" t="s">
        <v>127</v>
      </c>
      <c r="G1677" t="s">
        <v>127</v>
      </c>
      <c r="H1677" t="s">
        <v>3377</v>
      </c>
      <c r="I1677" t="s">
        <v>3377</v>
      </c>
      <c r="J1677" t="s">
        <v>4710</v>
      </c>
    </row>
    <row r="1678" spans="6:10" x14ac:dyDescent="0.3">
      <c r="F1678" t="s">
        <v>127</v>
      </c>
      <c r="G1678" t="s">
        <v>127</v>
      </c>
      <c r="H1678" t="s">
        <v>3377</v>
      </c>
      <c r="I1678" t="s">
        <v>3377</v>
      </c>
      <c r="J1678" t="s">
        <v>4711</v>
      </c>
    </row>
    <row r="1679" spans="6:10" x14ac:dyDescent="0.3">
      <c r="F1679" t="s">
        <v>127</v>
      </c>
      <c r="G1679" t="s">
        <v>127</v>
      </c>
      <c r="H1679" t="s">
        <v>3378</v>
      </c>
      <c r="I1679" t="s">
        <v>4712</v>
      </c>
      <c r="J1679" t="s">
        <v>4713</v>
      </c>
    </row>
    <row r="1680" spans="6:10" x14ac:dyDescent="0.3">
      <c r="F1680" t="s">
        <v>127</v>
      </c>
      <c r="G1680" t="s">
        <v>127</v>
      </c>
      <c r="H1680" t="s">
        <v>3378</v>
      </c>
      <c r="I1680" t="s">
        <v>4712</v>
      </c>
      <c r="J1680" t="s">
        <v>4714</v>
      </c>
    </row>
    <row r="1681" spans="6:10" x14ac:dyDescent="0.3">
      <c r="F1681" t="s">
        <v>127</v>
      </c>
      <c r="G1681" t="s">
        <v>127</v>
      </c>
      <c r="H1681" t="s">
        <v>3378</v>
      </c>
      <c r="I1681" t="s">
        <v>4712</v>
      </c>
      <c r="J1681" t="s">
        <v>4715</v>
      </c>
    </row>
    <row r="1682" spans="6:10" x14ac:dyDescent="0.3">
      <c r="F1682" t="s">
        <v>127</v>
      </c>
      <c r="G1682" t="s">
        <v>127</v>
      </c>
      <c r="H1682" t="s">
        <v>3378</v>
      </c>
      <c r="I1682" t="s">
        <v>4712</v>
      </c>
      <c r="J1682" t="s">
        <v>3215</v>
      </c>
    </row>
    <row r="1683" spans="6:10" x14ac:dyDescent="0.3">
      <c r="F1683" t="s">
        <v>127</v>
      </c>
      <c r="G1683" t="s">
        <v>127</v>
      </c>
      <c r="H1683" t="s">
        <v>3378</v>
      </c>
      <c r="I1683" t="s">
        <v>4712</v>
      </c>
      <c r="J1683" t="s">
        <v>4716</v>
      </c>
    </row>
    <row r="1684" spans="6:10" x14ac:dyDescent="0.3">
      <c r="F1684" t="s">
        <v>127</v>
      </c>
      <c r="G1684" t="s">
        <v>127</v>
      </c>
      <c r="H1684" t="s">
        <v>3380</v>
      </c>
      <c r="I1684" t="s">
        <v>3380</v>
      </c>
      <c r="J1684" t="s">
        <v>3380</v>
      </c>
    </row>
    <row r="1685" spans="6:10" x14ac:dyDescent="0.3">
      <c r="F1685" t="s">
        <v>127</v>
      </c>
      <c r="G1685" t="s">
        <v>127</v>
      </c>
      <c r="H1685" t="s">
        <v>3380</v>
      </c>
      <c r="I1685" t="s">
        <v>3380</v>
      </c>
      <c r="J1685" t="s">
        <v>4717</v>
      </c>
    </row>
    <row r="1686" spans="6:10" x14ac:dyDescent="0.3">
      <c r="F1686" t="s">
        <v>127</v>
      </c>
      <c r="G1686" t="s">
        <v>127</v>
      </c>
      <c r="H1686" t="s">
        <v>3380</v>
      </c>
      <c r="I1686" t="s">
        <v>3380</v>
      </c>
      <c r="J1686" t="s">
        <v>4718</v>
      </c>
    </row>
    <row r="1687" spans="6:10" x14ac:dyDescent="0.3">
      <c r="F1687" t="s">
        <v>127</v>
      </c>
      <c r="G1687" t="s">
        <v>127</v>
      </c>
      <c r="H1687" t="s">
        <v>3380</v>
      </c>
      <c r="I1687" t="s">
        <v>3380</v>
      </c>
      <c r="J1687" t="s">
        <v>4719</v>
      </c>
    </row>
    <row r="1688" spans="6:10" x14ac:dyDescent="0.3">
      <c r="F1688" t="s">
        <v>127</v>
      </c>
      <c r="G1688" t="s">
        <v>127</v>
      </c>
      <c r="H1688" t="s">
        <v>3380</v>
      </c>
      <c r="I1688" t="s">
        <v>3380</v>
      </c>
      <c r="J1688" t="s">
        <v>4720</v>
      </c>
    </row>
    <row r="1689" spans="6:10" x14ac:dyDescent="0.3">
      <c r="F1689" t="s">
        <v>127</v>
      </c>
      <c r="G1689" t="s">
        <v>127</v>
      </c>
      <c r="H1689" t="s">
        <v>3380</v>
      </c>
      <c r="I1689" t="s">
        <v>3380</v>
      </c>
      <c r="J1689" t="s">
        <v>4721</v>
      </c>
    </row>
    <row r="1690" spans="6:10" x14ac:dyDescent="0.3">
      <c r="F1690" t="s">
        <v>127</v>
      </c>
      <c r="G1690" t="s">
        <v>127</v>
      </c>
      <c r="H1690" t="s">
        <v>3380</v>
      </c>
      <c r="I1690" t="s">
        <v>3380</v>
      </c>
      <c r="J1690" t="s">
        <v>4722</v>
      </c>
    </row>
    <row r="1691" spans="6:10" x14ac:dyDescent="0.3">
      <c r="F1691" t="s">
        <v>127</v>
      </c>
      <c r="G1691" t="s">
        <v>127</v>
      </c>
      <c r="H1691" t="s">
        <v>3380</v>
      </c>
      <c r="I1691" t="s">
        <v>3380</v>
      </c>
      <c r="J1691" t="s">
        <v>4723</v>
      </c>
    </row>
    <row r="1692" spans="6:10" x14ac:dyDescent="0.3">
      <c r="F1692" t="s">
        <v>127</v>
      </c>
      <c r="G1692" t="s">
        <v>127</v>
      </c>
      <c r="H1692" t="s">
        <v>3382</v>
      </c>
      <c r="I1692" t="s">
        <v>3382</v>
      </c>
      <c r="J1692" t="s">
        <v>3382</v>
      </c>
    </row>
    <row r="1693" spans="6:10" x14ac:dyDescent="0.3">
      <c r="F1693" t="s">
        <v>127</v>
      </c>
      <c r="G1693" t="s">
        <v>127</v>
      </c>
      <c r="H1693" t="s">
        <v>3382</v>
      </c>
      <c r="I1693" t="s">
        <v>3382</v>
      </c>
      <c r="J1693" t="s">
        <v>4724</v>
      </c>
    </row>
    <row r="1694" spans="6:10" x14ac:dyDescent="0.3">
      <c r="F1694" t="s">
        <v>127</v>
      </c>
      <c r="G1694" t="s">
        <v>127</v>
      </c>
      <c r="H1694" t="s">
        <v>3382</v>
      </c>
      <c r="I1694" t="s">
        <v>3382</v>
      </c>
      <c r="J1694" t="s">
        <v>4725</v>
      </c>
    </row>
    <row r="1695" spans="6:10" x14ac:dyDescent="0.3">
      <c r="F1695" t="s">
        <v>127</v>
      </c>
      <c r="G1695" t="s">
        <v>127</v>
      </c>
      <c r="H1695" t="s">
        <v>3382</v>
      </c>
      <c r="I1695" t="s">
        <v>3382</v>
      </c>
      <c r="J1695" t="s">
        <v>4726</v>
      </c>
    </row>
    <row r="1696" spans="6:10" x14ac:dyDescent="0.3">
      <c r="F1696" t="s">
        <v>127</v>
      </c>
      <c r="G1696" t="s">
        <v>127</v>
      </c>
      <c r="H1696" t="s">
        <v>3382</v>
      </c>
      <c r="I1696" t="s">
        <v>3382</v>
      </c>
      <c r="J1696" t="s">
        <v>4727</v>
      </c>
    </row>
    <row r="1697" spans="6:10" x14ac:dyDescent="0.3">
      <c r="F1697" t="s">
        <v>127</v>
      </c>
      <c r="G1697" t="s">
        <v>127</v>
      </c>
      <c r="H1697" t="s">
        <v>3382</v>
      </c>
      <c r="I1697" t="s">
        <v>3382</v>
      </c>
      <c r="J1697" t="s">
        <v>3989</v>
      </c>
    </row>
    <row r="1698" spans="6:10" x14ac:dyDescent="0.3">
      <c r="F1698" t="s">
        <v>127</v>
      </c>
      <c r="G1698" t="s">
        <v>127</v>
      </c>
      <c r="H1698" t="s">
        <v>3382</v>
      </c>
      <c r="I1698" t="s">
        <v>3382</v>
      </c>
      <c r="J1698" t="s">
        <v>4728</v>
      </c>
    </row>
    <row r="1699" spans="6:10" x14ac:dyDescent="0.3">
      <c r="F1699" t="s">
        <v>127</v>
      </c>
      <c r="G1699" t="s">
        <v>127</v>
      </c>
      <c r="H1699" t="s">
        <v>3382</v>
      </c>
      <c r="I1699" t="s">
        <v>3382</v>
      </c>
      <c r="J1699" t="s">
        <v>3829</v>
      </c>
    </row>
    <row r="1700" spans="6:10" x14ac:dyDescent="0.3">
      <c r="F1700" t="s">
        <v>127</v>
      </c>
      <c r="G1700" t="s">
        <v>127</v>
      </c>
      <c r="H1700" t="s">
        <v>3382</v>
      </c>
      <c r="I1700" t="s">
        <v>3382</v>
      </c>
      <c r="J1700" t="s">
        <v>3715</v>
      </c>
    </row>
    <row r="1701" spans="6:10" x14ac:dyDescent="0.3">
      <c r="F1701" t="s">
        <v>127</v>
      </c>
      <c r="G1701" t="s">
        <v>127</v>
      </c>
      <c r="H1701" t="s">
        <v>3382</v>
      </c>
      <c r="I1701" t="s">
        <v>3382</v>
      </c>
      <c r="J1701" t="s">
        <v>4729</v>
      </c>
    </row>
    <row r="1702" spans="6:10" x14ac:dyDescent="0.3">
      <c r="F1702" t="s">
        <v>127</v>
      </c>
      <c r="G1702" t="s">
        <v>127</v>
      </c>
      <c r="H1702" t="s">
        <v>3384</v>
      </c>
      <c r="I1702" t="s">
        <v>3384</v>
      </c>
      <c r="J1702" t="s">
        <v>4489</v>
      </c>
    </row>
    <row r="1703" spans="6:10" x14ac:dyDescent="0.3">
      <c r="F1703" t="s">
        <v>127</v>
      </c>
      <c r="G1703" t="s">
        <v>127</v>
      </c>
      <c r="H1703" t="s">
        <v>3384</v>
      </c>
      <c r="I1703" t="s">
        <v>3384</v>
      </c>
      <c r="J1703" t="s">
        <v>4730</v>
      </c>
    </row>
    <row r="1704" spans="6:10" x14ac:dyDescent="0.3">
      <c r="F1704" t="s">
        <v>127</v>
      </c>
      <c r="G1704" t="s">
        <v>127</v>
      </c>
      <c r="H1704" t="s">
        <v>3384</v>
      </c>
      <c r="I1704" t="s">
        <v>3384</v>
      </c>
      <c r="J1704" t="s">
        <v>4731</v>
      </c>
    </row>
    <row r="1705" spans="6:10" x14ac:dyDescent="0.3">
      <c r="F1705" t="s">
        <v>127</v>
      </c>
      <c r="G1705" t="s">
        <v>127</v>
      </c>
      <c r="H1705" t="s">
        <v>3384</v>
      </c>
      <c r="I1705" t="s">
        <v>3384</v>
      </c>
      <c r="J1705" t="s">
        <v>4732</v>
      </c>
    </row>
    <row r="1706" spans="6:10" x14ac:dyDescent="0.3">
      <c r="F1706" t="s">
        <v>127</v>
      </c>
      <c r="G1706" t="s">
        <v>127</v>
      </c>
      <c r="H1706" t="s">
        <v>3384</v>
      </c>
      <c r="I1706" t="s">
        <v>3384</v>
      </c>
      <c r="J1706" t="s">
        <v>4733</v>
      </c>
    </row>
    <row r="1707" spans="6:10" x14ac:dyDescent="0.3">
      <c r="F1707" t="s">
        <v>127</v>
      </c>
      <c r="G1707" t="s">
        <v>127</v>
      </c>
      <c r="H1707" t="s">
        <v>3384</v>
      </c>
      <c r="I1707" t="s">
        <v>3384</v>
      </c>
      <c r="J1707" t="s">
        <v>4734</v>
      </c>
    </row>
    <row r="1708" spans="6:10" x14ac:dyDescent="0.3">
      <c r="F1708" t="s">
        <v>127</v>
      </c>
      <c r="G1708" t="s">
        <v>127</v>
      </c>
      <c r="H1708" t="s">
        <v>3384</v>
      </c>
      <c r="I1708" t="s">
        <v>3384</v>
      </c>
      <c r="J1708" t="s">
        <v>4735</v>
      </c>
    </row>
    <row r="1709" spans="6:10" x14ac:dyDescent="0.3">
      <c r="F1709" t="s">
        <v>127</v>
      </c>
      <c r="G1709" t="s">
        <v>127</v>
      </c>
      <c r="H1709" t="s">
        <v>3384</v>
      </c>
      <c r="I1709" t="s">
        <v>3384</v>
      </c>
      <c r="J1709" t="s">
        <v>3215</v>
      </c>
    </row>
    <row r="1710" spans="6:10" x14ac:dyDescent="0.3">
      <c r="F1710" t="s">
        <v>127</v>
      </c>
      <c r="G1710" t="s">
        <v>127</v>
      </c>
      <c r="H1710" t="s">
        <v>3384</v>
      </c>
      <c r="I1710" t="s">
        <v>3384</v>
      </c>
      <c r="J1710" t="s">
        <v>4736</v>
      </c>
    </row>
    <row r="1711" spans="6:10" x14ac:dyDescent="0.3">
      <c r="F1711" t="s">
        <v>127</v>
      </c>
      <c r="G1711" t="s">
        <v>127</v>
      </c>
      <c r="H1711" t="s">
        <v>3386</v>
      </c>
      <c r="I1711" t="s">
        <v>3386</v>
      </c>
      <c r="J1711" t="s">
        <v>3386</v>
      </c>
    </row>
    <row r="1712" spans="6:10" x14ac:dyDescent="0.3">
      <c r="F1712" t="s">
        <v>127</v>
      </c>
      <c r="G1712" t="s">
        <v>127</v>
      </c>
      <c r="H1712" t="s">
        <v>3386</v>
      </c>
      <c r="I1712" t="s">
        <v>3386</v>
      </c>
      <c r="J1712" t="s">
        <v>4737</v>
      </c>
    </row>
    <row r="1713" spans="6:10" x14ac:dyDescent="0.3">
      <c r="F1713" t="s">
        <v>127</v>
      </c>
      <c r="G1713" t="s">
        <v>127</v>
      </c>
      <c r="H1713" t="s">
        <v>3386</v>
      </c>
      <c r="I1713" t="s">
        <v>3386</v>
      </c>
      <c r="J1713" t="s">
        <v>4738</v>
      </c>
    </row>
    <row r="1714" spans="6:10" x14ac:dyDescent="0.3">
      <c r="F1714" t="s">
        <v>127</v>
      </c>
      <c r="G1714" t="s">
        <v>127</v>
      </c>
      <c r="H1714" t="s">
        <v>3386</v>
      </c>
      <c r="I1714" t="s">
        <v>3386</v>
      </c>
      <c r="J1714" t="s">
        <v>4739</v>
      </c>
    </row>
    <row r="1715" spans="6:10" x14ac:dyDescent="0.3">
      <c r="F1715" t="s">
        <v>127</v>
      </c>
      <c r="G1715" t="s">
        <v>127</v>
      </c>
      <c r="H1715" t="s">
        <v>3388</v>
      </c>
      <c r="I1715" t="s">
        <v>4740</v>
      </c>
      <c r="J1715" t="s">
        <v>4741</v>
      </c>
    </row>
    <row r="1716" spans="6:10" x14ac:dyDescent="0.3">
      <c r="F1716" t="s">
        <v>127</v>
      </c>
      <c r="G1716" t="s">
        <v>127</v>
      </c>
      <c r="H1716" t="s">
        <v>3388</v>
      </c>
      <c r="I1716" t="s">
        <v>4740</v>
      </c>
      <c r="J1716" t="s">
        <v>4742</v>
      </c>
    </row>
    <row r="1717" spans="6:10" x14ac:dyDescent="0.3">
      <c r="F1717" t="s">
        <v>127</v>
      </c>
      <c r="G1717" t="s">
        <v>127</v>
      </c>
      <c r="H1717" t="s">
        <v>3388</v>
      </c>
      <c r="I1717" t="s">
        <v>4740</v>
      </c>
      <c r="J1717" t="s">
        <v>4743</v>
      </c>
    </row>
    <row r="1718" spans="6:10" x14ac:dyDescent="0.3">
      <c r="F1718" t="s">
        <v>127</v>
      </c>
      <c r="G1718" t="s">
        <v>127</v>
      </c>
      <c r="H1718" t="s">
        <v>3388</v>
      </c>
      <c r="I1718" t="s">
        <v>4740</v>
      </c>
      <c r="J1718" t="s">
        <v>4744</v>
      </c>
    </row>
    <row r="1719" spans="6:10" x14ac:dyDescent="0.3">
      <c r="F1719" t="s">
        <v>127</v>
      </c>
      <c r="G1719" t="s">
        <v>127</v>
      </c>
      <c r="H1719" t="s">
        <v>3388</v>
      </c>
      <c r="I1719" t="s">
        <v>4740</v>
      </c>
      <c r="J1719" t="s">
        <v>4745</v>
      </c>
    </row>
    <row r="1720" spans="6:10" x14ac:dyDescent="0.3">
      <c r="F1720" t="s">
        <v>127</v>
      </c>
      <c r="G1720" t="s">
        <v>127</v>
      </c>
      <c r="H1720" t="s">
        <v>3389</v>
      </c>
      <c r="I1720" t="s">
        <v>4746</v>
      </c>
      <c r="J1720" t="s">
        <v>4747</v>
      </c>
    </row>
    <row r="1721" spans="6:10" x14ac:dyDescent="0.3">
      <c r="F1721" t="s">
        <v>127</v>
      </c>
      <c r="G1721" t="s">
        <v>127</v>
      </c>
      <c r="H1721" t="s">
        <v>3389</v>
      </c>
      <c r="I1721" t="s">
        <v>4746</v>
      </c>
      <c r="J1721" t="s">
        <v>3435</v>
      </c>
    </row>
    <row r="1722" spans="6:10" x14ac:dyDescent="0.3">
      <c r="F1722" t="s">
        <v>127</v>
      </c>
      <c r="G1722" t="s">
        <v>127</v>
      </c>
      <c r="H1722" t="s">
        <v>3389</v>
      </c>
      <c r="I1722" t="s">
        <v>4746</v>
      </c>
      <c r="J1722" t="s">
        <v>4748</v>
      </c>
    </row>
    <row r="1723" spans="6:10" x14ac:dyDescent="0.3">
      <c r="F1723" t="s">
        <v>127</v>
      </c>
      <c r="G1723" t="s">
        <v>127</v>
      </c>
      <c r="H1723" t="s">
        <v>3389</v>
      </c>
      <c r="I1723" t="s">
        <v>4746</v>
      </c>
      <c r="J1723" t="s">
        <v>4749</v>
      </c>
    </row>
    <row r="1724" spans="6:10" x14ac:dyDescent="0.3">
      <c r="F1724" t="s">
        <v>127</v>
      </c>
      <c r="G1724" t="s">
        <v>127</v>
      </c>
      <c r="H1724" t="s">
        <v>3389</v>
      </c>
      <c r="I1724" t="s">
        <v>4746</v>
      </c>
      <c r="J1724" t="s">
        <v>3192</v>
      </c>
    </row>
    <row r="1725" spans="6:10" x14ac:dyDescent="0.3">
      <c r="F1725" t="s">
        <v>127</v>
      </c>
      <c r="G1725" t="s">
        <v>127</v>
      </c>
      <c r="H1725" t="s">
        <v>3391</v>
      </c>
      <c r="I1725" t="s">
        <v>3391</v>
      </c>
      <c r="J1725" t="s">
        <v>3391</v>
      </c>
    </row>
    <row r="1726" spans="6:10" x14ac:dyDescent="0.3">
      <c r="F1726" t="s">
        <v>127</v>
      </c>
      <c r="G1726" t="s">
        <v>127</v>
      </c>
      <c r="H1726" t="s">
        <v>3391</v>
      </c>
      <c r="I1726" t="s">
        <v>3391</v>
      </c>
      <c r="J1726" t="s">
        <v>4750</v>
      </c>
    </row>
    <row r="1727" spans="6:10" x14ac:dyDescent="0.3">
      <c r="F1727" t="s">
        <v>127</v>
      </c>
      <c r="G1727" t="s">
        <v>127</v>
      </c>
      <c r="H1727" t="s">
        <v>3391</v>
      </c>
      <c r="I1727" t="s">
        <v>3391</v>
      </c>
      <c r="J1727" t="s">
        <v>4751</v>
      </c>
    </row>
    <row r="1728" spans="6:10" x14ac:dyDescent="0.3">
      <c r="F1728" t="s">
        <v>127</v>
      </c>
      <c r="G1728" t="s">
        <v>127</v>
      </c>
      <c r="H1728" t="s">
        <v>3391</v>
      </c>
      <c r="I1728" t="s">
        <v>3391</v>
      </c>
      <c r="J1728" t="s">
        <v>4752</v>
      </c>
    </row>
    <row r="1729" spans="6:10" x14ac:dyDescent="0.3">
      <c r="F1729" t="s">
        <v>127</v>
      </c>
      <c r="G1729" t="s">
        <v>127</v>
      </c>
      <c r="H1729" t="s">
        <v>3391</v>
      </c>
      <c r="I1729" t="s">
        <v>3391</v>
      </c>
      <c r="J1729" t="s">
        <v>4753</v>
      </c>
    </row>
    <row r="1730" spans="6:10" x14ac:dyDescent="0.3">
      <c r="F1730" t="s">
        <v>127</v>
      </c>
      <c r="G1730" t="s">
        <v>127</v>
      </c>
      <c r="H1730" t="s">
        <v>3391</v>
      </c>
      <c r="I1730" t="s">
        <v>3391</v>
      </c>
      <c r="J1730" t="s">
        <v>4754</v>
      </c>
    </row>
    <row r="1731" spans="6:10" x14ac:dyDescent="0.3">
      <c r="F1731" t="s">
        <v>127</v>
      </c>
      <c r="G1731" t="s">
        <v>127</v>
      </c>
      <c r="H1731" t="s">
        <v>3391</v>
      </c>
      <c r="I1731" t="s">
        <v>3391</v>
      </c>
      <c r="J1731" t="s">
        <v>4755</v>
      </c>
    </row>
    <row r="1732" spans="6:10" x14ac:dyDescent="0.3">
      <c r="F1732" t="s">
        <v>127</v>
      </c>
      <c r="G1732" t="s">
        <v>127</v>
      </c>
      <c r="H1732" t="s">
        <v>3391</v>
      </c>
      <c r="I1732" t="s">
        <v>3391</v>
      </c>
      <c r="J1732" t="s">
        <v>4756</v>
      </c>
    </row>
    <row r="1733" spans="6:10" x14ac:dyDescent="0.3">
      <c r="F1733" t="s">
        <v>127</v>
      </c>
      <c r="G1733" t="s">
        <v>127</v>
      </c>
      <c r="H1733" t="s">
        <v>3391</v>
      </c>
      <c r="I1733" t="s">
        <v>3391</v>
      </c>
      <c r="J1733" t="s">
        <v>4757</v>
      </c>
    </row>
    <row r="1734" spans="6:10" x14ac:dyDescent="0.3">
      <c r="F1734" t="s">
        <v>127</v>
      </c>
      <c r="G1734" t="s">
        <v>127</v>
      </c>
      <c r="H1734" t="s">
        <v>3391</v>
      </c>
      <c r="I1734" t="s">
        <v>3391</v>
      </c>
      <c r="J1734" t="s">
        <v>4758</v>
      </c>
    </row>
    <row r="1735" spans="6:10" x14ac:dyDescent="0.3">
      <c r="F1735" t="s">
        <v>127</v>
      </c>
      <c r="G1735" t="s">
        <v>127</v>
      </c>
      <c r="H1735" t="s">
        <v>3392</v>
      </c>
      <c r="I1735" t="s">
        <v>3392</v>
      </c>
      <c r="J1735" t="s">
        <v>3392</v>
      </c>
    </row>
    <row r="1736" spans="6:10" x14ac:dyDescent="0.3">
      <c r="F1736" t="s">
        <v>127</v>
      </c>
      <c r="G1736" t="s">
        <v>127</v>
      </c>
      <c r="H1736" t="s">
        <v>3392</v>
      </c>
      <c r="I1736" t="s">
        <v>3392</v>
      </c>
      <c r="J1736" t="s">
        <v>4759</v>
      </c>
    </row>
    <row r="1737" spans="6:10" x14ac:dyDescent="0.3">
      <c r="F1737" t="s">
        <v>127</v>
      </c>
      <c r="G1737" t="s">
        <v>127</v>
      </c>
      <c r="H1737" t="s">
        <v>3392</v>
      </c>
      <c r="I1737" t="s">
        <v>3392</v>
      </c>
      <c r="J1737" t="s">
        <v>4760</v>
      </c>
    </row>
    <row r="1738" spans="6:10" x14ac:dyDescent="0.3">
      <c r="F1738" t="s">
        <v>127</v>
      </c>
      <c r="G1738" t="s">
        <v>127</v>
      </c>
      <c r="H1738" t="s">
        <v>3392</v>
      </c>
      <c r="I1738" t="s">
        <v>3392</v>
      </c>
      <c r="J1738" t="s">
        <v>4761</v>
      </c>
    </row>
    <row r="1739" spans="6:10" x14ac:dyDescent="0.3">
      <c r="F1739" t="s">
        <v>127</v>
      </c>
      <c r="G1739" t="s">
        <v>127</v>
      </c>
      <c r="H1739" t="s">
        <v>3392</v>
      </c>
      <c r="I1739" t="s">
        <v>3392</v>
      </c>
      <c r="J1739" t="s">
        <v>4762</v>
      </c>
    </row>
    <row r="1740" spans="6:10" x14ac:dyDescent="0.3">
      <c r="F1740" t="s">
        <v>127</v>
      </c>
      <c r="G1740" t="s">
        <v>127</v>
      </c>
      <c r="H1740" t="s">
        <v>3392</v>
      </c>
      <c r="I1740" t="s">
        <v>3392</v>
      </c>
      <c r="J1740" t="s">
        <v>4763</v>
      </c>
    </row>
    <row r="1741" spans="6:10" x14ac:dyDescent="0.3">
      <c r="F1741" t="s">
        <v>127</v>
      </c>
      <c r="G1741" t="s">
        <v>127</v>
      </c>
      <c r="H1741" t="s">
        <v>3392</v>
      </c>
      <c r="I1741" t="s">
        <v>3392</v>
      </c>
      <c r="J1741" t="s">
        <v>4764</v>
      </c>
    </row>
    <row r="1742" spans="6:10" x14ac:dyDescent="0.3">
      <c r="F1742" t="s">
        <v>100</v>
      </c>
      <c r="G1742" t="s">
        <v>3394</v>
      </c>
      <c r="H1742" t="s">
        <v>3395</v>
      </c>
      <c r="I1742" t="s">
        <v>3395</v>
      </c>
      <c r="J1742" t="s">
        <v>3395</v>
      </c>
    </row>
    <row r="1743" spans="6:10" x14ac:dyDescent="0.3">
      <c r="F1743" t="s">
        <v>100</v>
      </c>
      <c r="G1743" t="s">
        <v>3394</v>
      </c>
      <c r="H1743" t="s">
        <v>3395</v>
      </c>
      <c r="I1743" t="s">
        <v>3395</v>
      </c>
      <c r="J1743" t="s">
        <v>4765</v>
      </c>
    </row>
    <row r="1744" spans="6:10" x14ac:dyDescent="0.3">
      <c r="F1744" t="s">
        <v>100</v>
      </c>
      <c r="G1744" t="s">
        <v>3394</v>
      </c>
      <c r="H1744" t="s">
        <v>3395</v>
      </c>
      <c r="I1744" t="s">
        <v>3395</v>
      </c>
      <c r="J1744" t="s">
        <v>4766</v>
      </c>
    </row>
    <row r="1745" spans="6:10" x14ac:dyDescent="0.3">
      <c r="F1745" t="s">
        <v>100</v>
      </c>
      <c r="G1745" t="s">
        <v>3394</v>
      </c>
      <c r="H1745" t="s">
        <v>3395</v>
      </c>
      <c r="I1745" t="s">
        <v>3395</v>
      </c>
      <c r="J1745" t="s">
        <v>4767</v>
      </c>
    </row>
    <row r="1746" spans="6:10" x14ac:dyDescent="0.3">
      <c r="F1746" t="s">
        <v>100</v>
      </c>
      <c r="G1746" t="s">
        <v>3394</v>
      </c>
      <c r="H1746" t="s">
        <v>3395</v>
      </c>
      <c r="I1746" t="s">
        <v>3395</v>
      </c>
      <c r="J1746" t="s">
        <v>4768</v>
      </c>
    </row>
    <row r="1747" spans="6:10" x14ac:dyDescent="0.3">
      <c r="F1747" t="s">
        <v>100</v>
      </c>
      <c r="G1747" t="s">
        <v>3394</v>
      </c>
      <c r="H1747" t="s">
        <v>3395</v>
      </c>
      <c r="I1747" t="s">
        <v>3395</v>
      </c>
      <c r="J1747" t="s">
        <v>4769</v>
      </c>
    </row>
    <row r="1748" spans="6:10" x14ac:dyDescent="0.3">
      <c r="F1748" t="s">
        <v>100</v>
      </c>
      <c r="G1748" t="s">
        <v>3394</v>
      </c>
      <c r="H1748" t="s">
        <v>3397</v>
      </c>
      <c r="I1748" t="s">
        <v>3397</v>
      </c>
      <c r="J1748" t="s">
        <v>3397</v>
      </c>
    </row>
    <row r="1749" spans="6:10" x14ac:dyDescent="0.3">
      <c r="F1749" t="s">
        <v>100</v>
      </c>
      <c r="G1749" t="s">
        <v>3394</v>
      </c>
      <c r="H1749" t="s">
        <v>3397</v>
      </c>
      <c r="I1749" t="s">
        <v>3397</v>
      </c>
      <c r="J1749" t="s">
        <v>4770</v>
      </c>
    </row>
    <row r="1750" spans="6:10" x14ac:dyDescent="0.3">
      <c r="F1750" t="s">
        <v>100</v>
      </c>
      <c r="G1750" t="s">
        <v>3394</v>
      </c>
      <c r="H1750" t="s">
        <v>3397</v>
      </c>
      <c r="I1750" t="s">
        <v>3397</v>
      </c>
      <c r="J1750" t="s">
        <v>4771</v>
      </c>
    </row>
    <row r="1751" spans="6:10" x14ac:dyDescent="0.3">
      <c r="F1751" t="s">
        <v>100</v>
      </c>
      <c r="G1751" t="s">
        <v>3394</v>
      </c>
      <c r="H1751" t="s">
        <v>3397</v>
      </c>
      <c r="I1751" t="s">
        <v>3397</v>
      </c>
      <c r="J1751" t="s">
        <v>3400</v>
      </c>
    </row>
    <row r="1752" spans="6:10" x14ac:dyDescent="0.3">
      <c r="F1752" t="s">
        <v>100</v>
      </c>
      <c r="G1752" t="s">
        <v>3394</v>
      </c>
      <c r="H1752" t="s">
        <v>3397</v>
      </c>
      <c r="I1752" t="s">
        <v>3397</v>
      </c>
      <c r="J1752" t="s">
        <v>3194</v>
      </c>
    </row>
    <row r="1753" spans="6:10" x14ac:dyDescent="0.3">
      <c r="F1753" t="s">
        <v>100</v>
      </c>
      <c r="G1753" t="s">
        <v>3394</v>
      </c>
      <c r="H1753" t="s">
        <v>3397</v>
      </c>
      <c r="I1753" t="s">
        <v>3397</v>
      </c>
      <c r="J1753" t="s">
        <v>4076</v>
      </c>
    </row>
    <row r="1754" spans="6:10" x14ac:dyDescent="0.3">
      <c r="F1754" t="s">
        <v>100</v>
      </c>
      <c r="G1754" t="s">
        <v>3394</v>
      </c>
      <c r="H1754" t="s">
        <v>3399</v>
      </c>
      <c r="I1754" t="s">
        <v>4772</v>
      </c>
      <c r="J1754" t="s">
        <v>4773</v>
      </c>
    </row>
    <row r="1755" spans="6:10" x14ac:dyDescent="0.3">
      <c r="F1755" t="s">
        <v>100</v>
      </c>
      <c r="G1755" t="s">
        <v>3394</v>
      </c>
      <c r="H1755" t="s">
        <v>3399</v>
      </c>
      <c r="I1755" t="s">
        <v>4772</v>
      </c>
      <c r="J1755" t="s">
        <v>4774</v>
      </c>
    </row>
    <row r="1756" spans="6:10" x14ac:dyDescent="0.3">
      <c r="F1756" t="s">
        <v>100</v>
      </c>
      <c r="G1756" t="s">
        <v>3394</v>
      </c>
      <c r="H1756" t="s">
        <v>3399</v>
      </c>
      <c r="I1756" t="s">
        <v>4772</v>
      </c>
      <c r="J1756" t="s">
        <v>100</v>
      </c>
    </row>
    <row r="1757" spans="6:10" x14ac:dyDescent="0.3">
      <c r="F1757" t="s">
        <v>100</v>
      </c>
      <c r="G1757" t="s">
        <v>3394</v>
      </c>
      <c r="H1757" t="s">
        <v>3399</v>
      </c>
      <c r="I1757" t="s">
        <v>4772</v>
      </c>
      <c r="J1757" t="s">
        <v>3215</v>
      </c>
    </row>
    <row r="1758" spans="6:10" x14ac:dyDescent="0.3">
      <c r="F1758" t="s">
        <v>100</v>
      </c>
      <c r="G1758" t="s">
        <v>3394</v>
      </c>
      <c r="H1758" t="s">
        <v>3399</v>
      </c>
      <c r="I1758" t="s">
        <v>4772</v>
      </c>
      <c r="J1758" t="s">
        <v>4775</v>
      </c>
    </row>
    <row r="1759" spans="6:10" x14ac:dyDescent="0.3">
      <c r="F1759" t="s">
        <v>100</v>
      </c>
      <c r="G1759" t="s">
        <v>3394</v>
      </c>
      <c r="H1759" t="s">
        <v>3400</v>
      </c>
      <c r="I1759" t="s">
        <v>3400</v>
      </c>
      <c r="J1759" t="s">
        <v>4776</v>
      </c>
    </row>
    <row r="1760" spans="6:10" x14ac:dyDescent="0.3">
      <c r="F1760" t="s">
        <v>100</v>
      </c>
      <c r="G1760" t="s">
        <v>3394</v>
      </c>
      <c r="H1760" t="s">
        <v>3400</v>
      </c>
      <c r="I1760" t="s">
        <v>3400</v>
      </c>
      <c r="J1760" t="s">
        <v>4777</v>
      </c>
    </row>
    <row r="1761" spans="6:10" x14ac:dyDescent="0.3">
      <c r="F1761" t="s">
        <v>100</v>
      </c>
      <c r="G1761" t="s">
        <v>3394</v>
      </c>
      <c r="H1761" t="s">
        <v>3400</v>
      </c>
      <c r="I1761" t="s">
        <v>3400</v>
      </c>
      <c r="J1761" t="s">
        <v>4778</v>
      </c>
    </row>
    <row r="1762" spans="6:10" x14ac:dyDescent="0.3">
      <c r="F1762" t="s">
        <v>100</v>
      </c>
      <c r="G1762" t="s">
        <v>3394</v>
      </c>
      <c r="H1762" t="s">
        <v>3400</v>
      </c>
      <c r="I1762" t="s">
        <v>3400</v>
      </c>
      <c r="J1762" t="s">
        <v>4779</v>
      </c>
    </row>
    <row r="1763" spans="6:10" x14ac:dyDescent="0.3">
      <c r="F1763" t="s">
        <v>100</v>
      </c>
      <c r="G1763" t="s">
        <v>3394</v>
      </c>
      <c r="H1763" t="s">
        <v>3400</v>
      </c>
      <c r="I1763" t="s">
        <v>3400</v>
      </c>
      <c r="J1763" t="s">
        <v>4780</v>
      </c>
    </row>
    <row r="1764" spans="6:10" x14ac:dyDescent="0.3">
      <c r="F1764" t="s">
        <v>100</v>
      </c>
      <c r="G1764" t="s">
        <v>3394</v>
      </c>
      <c r="H1764" t="s">
        <v>3400</v>
      </c>
      <c r="I1764" t="s">
        <v>3400</v>
      </c>
      <c r="J1764" t="s">
        <v>4781</v>
      </c>
    </row>
    <row r="1765" spans="6:10" x14ac:dyDescent="0.3">
      <c r="F1765" t="s">
        <v>100</v>
      </c>
      <c r="G1765" t="s">
        <v>3394</v>
      </c>
      <c r="H1765" t="s">
        <v>3402</v>
      </c>
      <c r="I1765" t="s">
        <v>3402</v>
      </c>
      <c r="J1765" t="s">
        <v>3402</v>
      </c>
    </row>
    <row r="1766" spans="6:10" x14ac:dyDescent="0.3">
      <c r="F1766" t="s">
        <v>100</v>
      </c>
      <c r="G1766" t="s">
        <v>3394</v>
      </c>
      <c r="H1766" t="s">
        <v>3402</v>
      </c>
      <c r="I1766" t="s">
        <v>3402</v>
      </c>
      <c r="J1766" t="s">
        <v>4782</v>
      </c>
    </row>
    <row r="1767" spans="6:10" x14ac:dyDescent="0.3">
      <c r="F1767" t="s">
        <v>100</v>
      </c>
      <c r="G1767" t="s">
        <v>3394</v>
      </c>
      <c r="H1767" t="s">
        <v>3402</v>
      </c>
      <c r="I1767" t="s">
        <v>3402</v>
      </c>
      <c r="J1767" t="s">
        <v>4783</v>
      </c>
    </row>
    <row r="1768" spans="6:10" x14ac:dyDescent="0.3">
      <c r="F1768" t="s">
        <v>100</v>
      </c>
      <c r="G1768" t="s">
        <v>3394</v>
      </c>
      <c r="H1768" t="s">
        <v>3402</v>
      </c>
      <c r="I1768" t="s">
        <v>3402</v>
      </c>
      <c r="J1768" t="s">
        <v>4784</v>
      </c>
    </row>
    <row r="1769" spans="6:10" x14ac:dyDescent="0.3">
      <c r="F1769" t="s">
        <v>100</v>
      </c>
      <c r="G1769" t="s">
        <v>3394</v>
      </c>
      <c r="H1769" t="s">
        <v>3402</v>
      </c>
      <c r="I1769" t="s">
        <v>3402</v>
      </c>
      <c r="J1769" t="s">
        <v>4785</v>
      </c>
    </row>
    <row r="1770" spans="6:10" x14ac:dyDescent="0.3">
      <c r="F1770" t="s">
        <v>100</v>
      </c>
      <c r="G1770" t="s">
        <v>3394</v>
      </c>
      <c r="H1770" t="s">
        <v>3402</v>
      </c>
      <c r="I1770" t="s">
        <v>3402</v>
      </c>
      <c r="J1770" t="s">
        <v>4786</v>
      </c>
    </row>
    <row r="1771" spans="6:10" x14ac:dyDescent="0.3">
      <c r="F1771" t="s">
        <v>100</v>
      </c>
      <c r="G1771" t="s">
        <v>3394</v>
      </c>
      <c r="H1771" t="s">
        <v>3402</v>
      </c>
      <c r="I1771" t="s">
        <v>3402</v>
      </c>
      <c r="J1771" t="s">
        <v>4787</v>
      </c>
    </row>
    <row r="1772" spans="6:10" x14ac:dyDescent="0.3">
      <c r="F1772" t="s">
        <v>100</v>
      </c>
      <c r="G1772" t="s">
        <v>3394</v>
      </c>
      <c r="H1772" t="s">
        <v>3402</v>
      </c>
      <c r="I1772" t="s">
        <v>3402</v>
      </c>
      <c r="J1772" t="s">
        <v>4788</v>
      </c>
    </row>
    <row r="1773" spans="6:10" x14ac:dyDescent="0.3">
      <c r="F1773" t="s">
        <v>100</v>
      </c>
      <c r="G1773" t="s">
        <v>3394</v>
      </c>
      <c r="H1773" t="s">
        <v>3402</v>
      </c>
      <c r="I1773" t="s">
        <v>3402</v>
      </c>
      <c r="J1773" t="s">
        <v>4789</v>
      </c>
    </row>
    <row r="1774" spans="6:10" x14ac:dyDescent="0.3">
      <c r="F1774" t="s">
        <v>100</v>
      </c>
      <c r="G1774" t="s">
        <v>3394</v>
      </c>
      <c r="H1774" t="s">
        <v>3402</v>
      </c>
      <c r="I1774" t="s">
        <v>3402</v>
      </c>
      <c r="J1774" t="s">
        <v>4790</v>
      </c>
    </row>
    <row r="1775" spans="6:10" x14ac:dyDescent="0.3">
      <c r="F1775" t="s">
        <v>100</v>
      </c>
      <c r="G1775" t="s">
        <v>3394</v>
      </c>
      <c r="H1775" t="s">
        <v>3402</v>
      </c>
      <c r="I1775" t="s">
        <v>3402</v>
      </c>
      <c r="J1775" t="s">
        <v>4791</v>
      </c>
    </row>
    <row r="1776" spans="6:10" x14ac:dyDescent="0.3">
      <c r="F1776" t="s">
        <v>100</v>
      </c>
      <c r="G1776" t="s">
        <v>3394</v>
      </c>
      <c r="H1776" t="s">
        <v>3404</v>
      </c>
      <c r="I1776" t="s">
        <v>4792</v>
      </c>
      <c r="J1776" t="s">
        <v>4793</v>
      </c>
    </row>
    <row r="1777" spans="6:10" x14ac:dyDescent="0.3">
      <c r="F1777" t="s">
        <v>100</v>
      </c>
      <c r="G1777" t="s">
        <v>3394</v>
      </c>
      <c r="H1777" t="s">
        <v>3404</v>
      </c>
      <c r="I1777" t="s">
        <v>4792</v>
      </c>
      <c r="J1777" t="s">
        <v>4794</v>
      </c>
    </row>
    <row r="1778" spans="6:10" x14ac:dyDescent="0.3">
      <c r="F1778" t="s">
        <v>100</v>
      </c>
      <c r="G1778" t="s">
        <v>3394</v>
      </c>
      <c r="H1778" t="s">
        <v>3404</v>
      </c>
      <c r="I1778" t="s">
        <v>4792</v>
      </c>
      <c r="J1778" t="s">
        <v>4795</v>
      </c>
    </row>
    <row r="1779" spans="6:10" x14ac:dyDescent="0.3">
      <c r="F1779" t="s">
        <v>100</v>
      </c>
      <c r="G1779" t="s">
        <v>3394</v>
      </c>
      <c r="H1779" t="s">
        <v>3404</v>
      </c>
      <c r="I1779" t="s">
        <v>4792</v>
      </c>
      <c r="J1779" t="s">
        <v>4796</v>
      </c>
    </row>
    <row r="1780" spans="6:10" x14ac:dyDescent="0.3">
      <c r="F1780" t="s">
        <v>100</v>
      </c>
      <c r="G1780" t="s">
        <v>3394</v>
      </c>
      <c r="H1780" t="s">
        <v>3404</v>
      </c>
      <c r="I1780" t="s">
        <v>4792</v>
      </c>
      <c r="J1780" t="s">
        <v>4797</v>
      </c>
    </row>
    <row r="1781" spans="6:10" x14ac:dyDescent="0.3">
      <c r="F1781" t="s">
        <v>100</v>
      </c>
      <c r="G1781" t="s">
        <v>3394</v>
      </c>
      <c r="H1781" t="s">
        <v>3407</v>
      </c>
      <c r="I1781" t="s">
        <v>3407</v>
      </c>
      <c r="J1781" t="s">
        <v>3407</v>
      </c>
    </row>
    <row r="1782" spans="6:10" x14ac:dyDescent="0.3">
      <c r="F1782" t="s">
        <v>100</v>
      </c>
      <c r="G1782" t="s">
        <v>3394</v>
      </c>
      <c r="H1782" t="s">
        <v>3407</v>
      </c>
      <c r="I1782" t="s">
        <v>3407</v>
      </c>
      <c r="J1782" t="s">
        <v>4640</v>
      </c>
    </row>
    <row r="1783" spans="6:10" x14ac:dyDescent="0.3">
      <c r="F1783" t="s">
        <v>100</v>
      </c>
      <c r="G1783" t="s">
        <v>3394</v>
      </c>
      <c r="H1783" t="s">
        <v>3407</v>
      </c>
      <c r="I1783" t="s">
        <v>3407</v>
      </c>
      <c r="J1783" t="s">
        <v>4798</v>
      </c>
    </row>
    <row r="1784" spans="6:10" x14ac:dyDescent="0.3">
      <c r="F1784" t="s">
        <v>100</v>
      </c>
      <c r="G1784" t="s">
        <v>3394</v>
      </c>
      <c r="H1784" t="s">
        <v>3407</v>
      </c>
      <c r="I1784" t="s">
        <v>3407</v>
      </c>
      <c r="J1784" t="s">
        <v>4799</v>
      </c>
    </row>
    <row r="1785" spans="6:10" x14ac:dyDescent="0.3">
      <c r="F1785" t="s">
        <v>100</v>
      </c>
      <c r="G1785" t="s">
        <v>3394</v>
      </c>
      <c r="H1785" t="s">
        <v>3407</v>
      </c>
      <c r="I1785" t="s">
        <v>3407</v>
      </c>
      <c r="J1785" t="s">
        <v>4800</v>
      </c>
    </row>
    <row r="1786" spans="6:10" x14ac:dyDescent="0.3">
      <c r="F1786" t="s">
        <v>100</v>
      </c>
      <c r="G1786" t="s">
        <v>3394</v>
      </c>
      <c r="H1786" t="s">
        <v>3407</v>
      </c>
      <c r="I1786" t="s">
        <v>3407</v>
      </c>
      <c r="J1786" t="s">
        <v>3181</v>
      </c>
    </row>
    <row r="1787" spans="6:10" x14ac:dyDescent="0.3">
      <c r="F1787" t="s">
        <v>100</v>
      </c>
      <c r="G1787" t="s">
        <v>3394</v>
      </c>
      <c r="H1787" t="s">
        <v>3407</v>
      </c>
      <c r="I1787" t="s">
        <v>3407</v>
      </c>
      <c r="J1787" t="s">
        <v>4801</v>
      </c>
    </row>
    <row r="1788" spans="6:10" x14ac:dyDescent="0.3">
      <c r="F1788" t="s">
        <v>100</v>
      </c>
      <c r="G1788" t="s">
        <v>3394</v>
      </c>
      <c r="H1788" t="s">
        <v>3407</v>
      </c>
      <c r="I1788" t="s">
        <v>3407</v>
      </c>
      <c r="J1788" t="s">
        <v>4802</v>
      </c>
    </row>
    <row r="1789" spans="6:10" x14ac:dyDescent="0.3">
      <c r="F1789" t="s">
        <v>100</v>
      </c>
      <c r="G1789" t="s">
        <v>3394</v>
      </c>
      <c r="H1789" t="s">
        <v>3407</v>
      </c>
      <c r="I1789" t="s">
        <v>3407</v>
      </c>
      <c r="J1789" t="s">
        <v>4803</v>
      </c>
    </row>
    <row r="1790" spans="6:10" x14ac:dyDescent="0.3">
      <c r="F1790" t="s">
        <v>100</v>
      </c>
      <c r="G1790" t="s">
        <v>3394</v>
      </c>
      <c r="H1790" t="s">
        <v>3407</v>
      </c>
      <c r="I1790" t="s">
        <v>3407</v>
      </c>
      <c r="J1790" t="s">
        <v>4804</v>
      </c>
    </row>
    <row r="1791" spans="6:10" x14ac:dyDescent="0.3">
      <c r="F1791" t="s">
        <v>100</v>
      </c>
      <c r="G1791" t="s">
        <v>3394</v>
      </c>
      <c r="H1791" t="s">
        <v>3409</v>
      </c>
      <c r="I1791" t="s">
        <v>3409</v>
      </c>
      <c r="J1791" t="s">
        <v>3409</v>
      </c>
    </row>
    <row r="1792" spans="6:10" x14ac:dyDescent="0.3">
      <c r="F1792" t="s">
        <v>100</v>
      </c>
      <c r="G1792" t="s">
        <v>3394</v>
      </c>
      <c r="H1792" t="s">
        <v>3409</v>
      </c>
      <c r="I1792" t="s">
        <v>3409</v>
      </c>
      <c r="J1792" t="s">
        <v>4805</v>
      </c>
    </row>
    <row r="1793" spans="6:10" x14ac:dyDescent="0.3">
      <c r="F1793" t="s">
        <v>100</v>
      </c>
      <c r="G1793" t="s">
        <v>3394</v>
      </c>
      <c r="H1793" t="s">
        <v>3409</v>
      </c>
      <c r="I1793" t="s">
        <v>3409</v>
      </c>
      <c r="J1793" t="s">
        <v>4806</v>
      </c>
    </row>
    <row r="1794" spans="6:10" x14ac:dyDescent="0.3">
      <c r="F1794" t="s">
        <v>100</v>
      </c>
      <c r="G1794" t="s">
        <v>3394</v>
      </c>
      <c r="H1794" t="s">
        <v>3409</v>
      </c>
      <c r="I1794" t="s">
        <v>3409</v>
      </c>
      <c r="J1794" t="s">
        <v>4807</v>
      </c>
    </row>
    <row r="1795" spans="6:10" x14ac:dyDescent="0.3">
      <c r="F1795" t="s">
        <v>100</v>
      </c>
      <c r="G1795" t="s">
        <v>3394</v>
      </c>
      <c r="H1795" t="s">
        <v>3409</v>
      </c>
      <c r="I1795" t="s">
        <v>3409</v>
      </c>
      <c r="J1795" t="s">
        <v>4808</v>
      </c>
    </row>
    <row r="1796" spans="6:10" x14ac:dyDescent="0.3">
      <c r="F1796" t="s">
        <v>100</v>
      </c>
      <c r="G1796" t="s">
        <v>3394</v>
      </c>
      <c r="H1796" t="s">
        <v>3409</v>
      </c>
      <c r="I1796" t="s">
        <v>3409</v>
      </c>
      <c r="J1796" t="s">
        <v>4809</v>
      </c>
    </row>
    <row r="1797" spans="6:10" x14ac:dyDescent="0.3">
      <c r="F1797" t="s">
        <v>100</v>
      </c>
      <c r="G1797" t="s">
        <v>3394</v>
      </c>
      <c r="H1797" t="s">
        <v>3409</v>
      </c>
      <c r="I1797" t="s">
        <v>3409</v>
      </c>
      <c r="J1797" t="s">
        <v>4810</v>
      </c>
    </row>
    <row r="1798" spans="6:10" x14ac:dyDescent="0.3">
      <c r="F1798" t="s">
        <v>100</v>
      </c>
      <c r="G1798" t="s">
        <v>3394</v>
      </c>
      <c r="H1798" t="s">
        <v>3409</v>
      </c>
      <c r="I1798" t="s">
        <v>3409</v>
      </c>
      <c r="J1798" t="s">
        <v>4811</v>
      </c>
    </row>
    <row r="1799" spans="6:10" x14ac:dyDescent="0.3">
      <c r="F1799" t="s">
        <v>100</v>
      </c>
      <c r="G1799" t="s">
        <v>3394</v>
      </c>
      <c r="H1799" t="s">
        <v>3409</v>
      </c>
      <c r="I1799" t="s">
        <v>3409</v>
      </c>
      <c r="J1799" t="s">
        <v>4812</v>
      </c>
    </row>
    <row r="1800" spans="6:10" x14ac:dyDescent="0.3">
      <c r="F1800" t="s">
        <v>100</v>
      </c>
      <c r="G1800" t="s">
        <v>3394</v>
      </c>
      <c r="H1800" t="s">
        <v>100</v>
      </c>
      <c r="I1800" t="s">
        <v>4813</v>
      </c>
      <c r="J1800" t="s">
        <v>4814</v>
      </c>
    </row>
    <row r="1801" spans="6:10" x14ac:dyDescent="0.3">
      <c r="F1801" t="s">
        <v>100</v>
      </c>
      <c r="G1801" t="s">
        <v>3394</v>
      </c>
      <c r="H1801" t="s">
        <v>100</v>
      </c>
      <c r="I1801" t="s">
        <v>4813</v>
      </c>
      <c r="J1801" t="s">
        <v>4815</v>
      </c>
    </row>
    <row r="1802" spans="6:10" x14ac:dyDescent="0.3">
      <c r="F1802" t="s">
        <v>100</v>
      </c>
      <c r="G1802" t="s">
        <v>3394</v>
      </c>
      <c r="H1802" t="s">
        <v>100</v>
      </c>
      <c r="I1802" t="s">
        <v>4813</v>
      </c>
      <c r="J1802" t="s">
        <v>4816</v>
      </c>
    </row>
    <row r="1803" spans="6:10" x14ac:dyDescent="0.3">
      <c r="F1803" t="s">
        <v>100</v>
      </c>
      <c r="G1803" t="s">
        <v>3394</v>
      </c>
      <c r="H1803" t="s">
        <v>100</v>
      </c>
      <c r="I1803" t="s">
        <v>4813</v>
      </c>
      <c r="J1803" t="s">
        <v>4817</v>
      </c>
    </row>
    <row r="1804" spans="6:10" x14ac:dyDescent="0.3">
      <c r="F1804" t="s">
        <v>100</v>
      </c>
      <c r="G1804" t="s">
        <v>3394</v>
      </c>
      <c r="H1804" t="s">
        <v>100</v>
      </c>
      <c r="I1804" t="s">
        <v>4813</v>
      </c>
      <c r="J1804" t="s">
        <v>4818</v>
      </c>
    </row>
    <row r="1805" spans="6:10" x14ac:dyDescent="0.3">
      <c r="F1805" t="s">
        <v>100</v>
      </c>
      <c r="G1805" t="s">
        <v>3394</v>
      </c>
      <c r="H1805" t="s">
        <v>100</v>
      </c>
      <c r="I1805" t="s">
        <v>4813</v>
      </c>
      <c r="J1805" t="s">
        <v>3540</v>
      </c>
    </row>
    <row r="1806" spans="6:10" x14ac:dyDescent="0.3">
      <c r="F1806" t="s">
        <v>100</v>
      </c>
      <c r="G1806" t="s">
        <v>3394</v>
      </c>
      <c r="H1806" t="s">
        <v>100</v>
      </c>
      <c r="I1806" t="s">
        <v>4813</v>
      </c>
      <c r="J1806" t="s">
        <v>4819</v>
      </c>
    </row>
    <row r="1807" spans="6:10" x14ac:dyDescent="0.3">
      <c r="F1807" t="s">
        <v>100</v>
      </c>
      <c r="G1807" t="s">
        <v>3394</v>
      </c>
      <c r="H1807" t="s">
        <v>100</v>
      </c>
      <c r="I1807" t="s">
        <v>4813</v>
      </c>
      <c r="J1807" t="s">
        <v>4820</v>
      </c>
    </row>
    <row r="1808" spans="6:10" x14ac:dyDescent="0.3">
      <c r="F1808" t="s">
        <v>100</v>
      </c>
      <c r="G1808" t="s">
        <v>3394</v>
      </c>
      <c r="H1808" t="s">
        <v>100</v>
      </c>
      <c r="I1808" t="s">
        <v>4813</v>
      </c>
      <c r="J1808" t="s">
        <v>4821</v>
      </c>
    </row>
    <row r="1809" spans="6:10" x14ac:dyDescent="0.3">
      <c r="F1809" t="s">
        <v>100</v>
      </c>
      <c r="G1809" t="s">
        <v>3394</v>
      </c>
      <c r="H1809" t="s">
        <v>100</v>
      </c>
      <c r="I1809" t="s">
        <v>4813</v>
      </c>
      <c r="J1809" t="s">
        <v>4822</v>
      </c>
    </row>
    <row r="1810" spans="6:10" x14ac:dyDescent="0.3">
      <c r="F1810" t="s">
        <v>100</v>
      </c>
      <c r="G1810" t="s">
        <v>3394</v>
      </c>
      <c r="H1810" t="s">
        <v>100</v>
      </c>
      <c r="I1810" t="s">
        <v>4813</v>
      </c>
      <c r="J1810" t="s">
        <v>4823</v>
      </c>
    </row>
    <row r="1811" spans="6:10" x14ac:dyDescent="0.3">
      <c r="F1811" t="s">
        <v>100</v>
      </c>
      <c r="G1811" t="s">
        <v>3394</v>
      </c>
      <c r="H1811" t="s">
        <v>100</v>
      </c>
      <c r="I1811" t="s">
        <v>4813</v>
      </c>
      <c r="J1811" t="s">
        <v>3550</v>
      </c>
    </row>
    <row r="1812" spans="6:10" x14ac:dyDescent="0.3">
      <c r="F1812" t="s">
        <v>100</v>
      </c>
      <c r="G1812" t="s">
        <v>3394</v>
      </c>
      <c r="H1812" t="s">
        <v>100</v>
      </c>
      <c r="I1812" t="s">
        <v>4813</v>
      </c>
      <c r="J1812" t="s">
        <v>4824</v>
      </c>
    </row>
    <row r="1813" spans="6:10" x14ac:dyDescent="0.3">
      <c r="F1813" t="s">
        <v>100</v>
      </c>
      <c r="G1813" t="s">
        <v>3394</v>
      </c>
      <c r="H1813" t="s">
        <v>100</v>
      </c>
      <c r="I1813" t="s">
        <v>4813</v>
      </c>
      <c r="J1813" t="s">
        <v>4825</v>
      </c>
    </row>
    <row r="1814" spans="6:10" x14ac:dyDescent="0.3">
      <c r="F1814" t="s">
        <v>100</v>
      </c>
      <c r="G1814" t="s">
        <v>3394</v>
      </c>
      <c r="H1814" t="s">
        <v>3412</v>
      </c>
      <c r="I1814" t="s">
        <v>3412</v>
      </c>
      <c r="J1814" t="s">
        <v>3412</v>
      </c>
    </row>
    <row r="1815" spans="6:10" x14ac:dyDescent="0.3">
      <c r="F1815" t="s">
        <v>100</v>
      </c>
      <c r="G1815" t="s">
        <v>3394</v>
      </c>
      <c r="H1815" t="s">
        <v>3412</v>
      </c>
      <c r="I1815" t="s">
        <v>3412</v>
      </c>
      <c r="J1815" t="s">
        <v>4826</v>
      </c>
    </row>
    <row r="1816" spans="6:10" x14ac:dyDescent="0.3">
      <c r="F1816" t="s">
        <v>100</v>
      </c>
      <c r="G1816" t="s">
        <v>3394</v>
      </c>
      <c r="H1816" t="s">
        <v>3412</v>
      </c>
      <c r="I1816" t="s">
        <v>3412</v>
      </c>
      <c r="J1816" t="s">
        <v>4827</v>
      </c>
    </row>
    <row r="1817" spans="6:10" x14ac:dyDescent="0.3">
      <c r="F1817" t="s">
        <v>100</v>
      </c>
      <c r="G1817" t="s">
        <v>3394</v>
      </c>
      <c r="H1817" t="s">
        <v>3412</v>
      </c>
      <c r="I1817" t="s">
        <v>3412</v>
      </c>
      <c r="J1817" t="s">
        <v>4828</v>
      </c>
    </row>
    <row r="1818" spans="6:10" x14ac:dyDescent="0.3">
      <c r="F1818" t="s">
        <v>100</v>
      </c>
      <c r="G1818" t="s">
        <v>3394</v>
      </c>
      <c r="H1818" t="s">
        <v>3412</v>
      </c>
      <c r="I1818" t="s">
        <v>3412</v>
      </c>
      <c r="J1818" t="s">
        <v>4829</v>
      </c>
    </row>
    <row r="1819" spans="6:10" x14ac:dyDescent="0.3">
      <c r="F1819" t="s">
        <v>130</v>
      </c>
      <c r="G1819" t="s">
        <v>130</v>
      </c>
      <c r="H1819" t="s">
        <v>130</v>
      </c>
      <c r="I1819" t="s">
        <v>4830</v>
      </c>
      <c r="J1819" t="s">
        <v>130</v>
      </c>
    </row>
    <row r="1820" spans="6:10" x14ac:dyDescent="0.3">
      <c r="F1820" t="s">
        <v>130</v>
      </c>
      <c r="G1820" t="s">
        <v>130</v>
      </c>
      <c r="H1820" t="s">
        <v>130</v>
      </c>
      <c r="I1820" t="s">
        <v>4830</v>
      </c>
      <c r="J1820" t="s">
        <v>4831</v>
      </c>
    </row>
    <row r="1821" spans="6:10" x14ac:dyDescent="0.3">
      <c r="F1821" t="s">
        <v>130</v>
      </c>
      <c r="G1821" t="s">
        <v>130</v>
      </c>
      <c r="H1821" t="s">
        <v>130</v>
      </c>
      <c r="I1821" t="s">
        <v>4830</v>
      </c>
      <c r="J1821" t="s">
        <v>4832</v>
      </c>
    </row>
    <row r="1822" spans="6:10" x14ac:dyDescent="0.3">
      <c r="F1822" t="s">
        <v>130</v>
      </c>
      <c r="G1822" t="s">
        <v>130</v>
      </c>
      <c r="H1822" t="s">
        <v>130</v>
      </c>
      <c r="I1822" t="s">
        <v>4830</v>
      </c>
      <c r="J1822" t="s">
        <v>4833</v>
      </c>
    </row>
    <row r="1823" spans="6:10" x14ac:dyDescent="0.3">
      <c r="F1823" t="s">
        <v>130</v>
      </c>
      <c r="G1823" t="s">
        <v>130</v>
      </c>
      <c r="H1823" t="s">
        <v>130</v>
      </c>
      <c r="I1823" t="s">
        <v>4830</v>
      </c>
      <c r="J1823" t="s">
        <v>4834</v>
      </c>
    </row>
    <row r="1824" spans="6:10" x14ac:dyDescent="0.3">
      <c r="F1824" t="s">
        <v>130</v>
      </c>
      <c r="G1824" t="s">
        <v>130</v>
      </c>
      <c r="H1824" t="s">
        <v>130</v>
      </c>
      <c r="I1824" t="s">
        <v>4830</v>
      </c>
      <c r="J1824" t="s">
        <v>4835</v>
      </c>
    </row>
    <row r="1825" spans="6:10" x14ac:dyDescent="0.3">
      <c r="F1825" t="s">
        <v>130</v>
      </c>
      <c r="G1825" t="s">
        <v>130</v>
      </c>
      <c r="H1825" t="s">
        <v>130</v>
      </c>
      <c r="I1825" t="s">
        <v>4830</v>
      </c>
      <c r="J1825" t="s">
        <v>4836</v>
      </c>
    </row>
    <row r="1826" spans="6:10" x14ac:dyDescent="0.3">
      <c r="F1826" t="s">
        <v>130</v>
      </c>
      <c r="G1826" t="s">
        <v>130</v>
      </c>
      <c r="H1826" t="s">
        <v>130</v>
      </c>
      <c r="I1826" t="s">
        <v>4830</v>
      </c>
      <c r="J1826" t="s">
        <v>3989</v>
      </c>
    </row>
    <row r="1827" spans="6:10" x14ac:dyDescent="0.3">
      <c r="F1827" t="s">
        <v>130</v>
      </c>
      <c r="G1827" t="s">
        <v>130</v>
      </c>
      <c r="H1827" t="s">
        <v>130</v>
      </c>
      <c r="I1827" t="s">
        <v>4830</v>
      </c>
      <c r="J1827" t="s">
        <v>4837</v>
      </c>
    </row>
    <row r="1828" spans="6:10" x14ac:dyDescent="0.3">
      <c r="F1828" t="s">
        <v>130</v>
      </c>
      <c r="G1828" t="s">
        <v>130</v>
      </c>
      <c r="H1828" t="s">
        <v>130</v>
      </c>
      <c r="I1828" t="s">
        <v>4830</v>
      </c>
      <c r="J1828" t="s">
        <v>4838</v>
      </c>
    </row>
    <row r="1829" spans="6:10" x14ac:dyDescent="0.3">
      <c r="F1829" t="s">
        <v>130</v>
      </c>
      <c r="G1829" t="s">
        <v>130</v>
      </c>
      <c r="H1829" t="s">
        <v>130</v>
      </c>
      <c r="I1829" t="s">
        <v>4830</v>
      </c>
      <c r="J1829" t="s">
        <v>4839</v>
      </c>
    </row>
    <row r="1830" spans="6:10" x14ac:dyDescent="0.3">
      <c r="F1830" t="s">
        <v>130</v>
      </c>
      <c r="G1830" t="s">
        <v>130</v>
      </c>
      <c r="H1830" t="s">
        <v>3415</v>
      </c>
      <c r="I1830" t="s">
        <v>3415</v>
      </c>
      <c r="J1830" t="s">
        <v>3415</v>
      </c>
    </row>
    <row r="1831" spans="6:10" x14ac:dyDescent="0.3">
      <c r="F1831" t="s">
        <v>130</v>
      </c>
      <c r="G1831" t="s">
        <v>130</v>
      </c>
      <c r="H1831" t="s">
        <v>3415</v>
      </c>
      <c r="I1831" t="s">
        <v>3415</v>
      </c>
      <c r="J1831" t="s">
        <v>4840</v>
      </c>
    </row>
    <row r="1832" spans="6:10" x14ac:dyDescent="0.3">
      <c r="F1832" t="s">
        <v>130</v>
      </c>
      <c r="G1832" t="s">
        <v>130</v>
      </c>
      <c r="H1832" t="s">
        <v>3415</v>
      </c>
      <c r="I1832" t="s">
        <v>3415</v>
      </c>
      <c r="J1832" t="s">
        <v>4841</v>
      </c>
    </row>
    <row r="1833" spans="6:10" x14ac:dyDescent="0.3">
      <c r="F1833" t="s">
        <v>130</v>
      </c>
      <c r="G1833" t="s">
        <v>130</v>
      </c>
      <c r="H1833" t="s">
        <v>3415</v>
      </c>
      <c r="I1833" t="s">
        <v>3415</v>
      </c>
      <c r="J1833" t="s">
        <v>4842</v>
      </c>
    </row>
    <row r="1834" spans="6:10" x14ac:dyDescent="0.3">
      <c r="F1834" t="s">
        <v>130</v>
      </c>
      <c r="G1834" t="s">
        <v>130</v>
      </c>
      <c r="H1834" t="s">
        <v>3415</v>
      </c>
      <c r="I1834" t="s">
        <v>3415</v>
      </c>
      <c r="J1834" t="s">
        <v>4843</v>
      </c>
    </row>
    <row r="1835" spans="6:10" x14ac:dyDescent="0.3">
      <c r="F1835" t="s">
        <v>130</v>
      </c>
      <c r="G1835" t="s">
        <v>130</v>
      </c>
      <c r="H1835" t="s">
        <v>3415</v>
      </c>
      <c r="I1835" t="s">
        <v>3415</v>
      </c>
      <c r="J1835" t="s">
        <v>4844</v>
      </c>
    </row>
    <row r="1836" spans="6:10" x14ac:dyDescent="0.3">
      <c r="F1836" t="s">
        <v>130</v>
      </c>
      <c r="G1836" t="s">
        <v>130</v>
      </c>
      <c r="H1836" t="s">
        <v>3417</v>
      </c>
      <c r="I1836" t="s">
        <v>4845</v>
      </c>
      <c r="J1836" t="s">
        <v>4846</v>
      </c>
    </row>
    <row r="1837" spans="6:10" x14ac:dyDescent="0.3">
      <c r="F1837" t="s">
        <v>130</v>
      </c>
      <c r="G1837" t="s">
        <v>130</v>
      </c>
      <c r="H1837" t="s">
        <v>3417</v>
      </c>
      <c r="I1837" t="s">
        <v>4845</v>
      </c>
      <c r="J1837" t="s">
        <v>4847</v>
      </c>
    </row>
    <row r="1838" spans="6:10" x14ac:dyDescent="0.3">
      <c r="F1838" t="s">
        <v>130</v>
      </c>
      <c r="G1838" t="s">
        <v>130</v>
      </c>
      <c r="H1838" t="s">
        <v>3417</v>
      </c>
      <c r="I1838" t="s">
        <v>4845</v>
      </c>
      <c r="J1838" t="s">
        <v>4848</v>
      </c>
    </row>
    <row r="1839" spans="6:10" x14ac:dyDescent="0.3">
      <c r="F1839" t="s">
        <v>130</v>
      </c>
      <c r="G1839" t="s">
        <v>130</v>
      </c>
      <c r="H1839" t="s">
        <v>3419</v>
      </c>
      <c r="I1839" t="s">
        <v>3419</v>
      </c>
      <c r="J1839" t="s">
        <v>3419</v>
      </c>
    </row>
    <row r="1840" spans="6:10" x14ac:dyDescent="0.3">
      <c r="F1840" t="s">
        <v>130</v>
      </c>
      <c r="G1840" t="s">
        <v>130</v>
      </c>
      <c r="H1840" t="s">
        <v>3419</v>
      </c>
      <c r="I1840" t="s">
        <v>3419</v>
      </c>
      <c r="J1840" t="s">
        <v>4849</v>
      </c>
    </row>
    <row r="1841" spans="6:10" x14ac:dyDescent="0.3">
      <c r="F1841" t="s">
        <v>130</v>
      </c>
      <c r="G1841" t="s">
        <v>130</v>
      </c>
      <c r="H1841" t="s">
        <v>3419</v>
      </c>
      <c r="I1841" t="s">
        <v>3419</v>
      </c>
      <c r="J1841" t="s">
        <v>4850</v>
      </c>
    </row>
    <row r="1842" spans="6:10" x14ac:dyDescent="0.3">
      <c r="F1842" t="s">
        <v>130</v>
      </c>
      <c r="G1842" t="s">
        <v>130</v>
      </c>
      <c r="H1842" t="s">
        <v>3419</v>
      </c>
      <c r="I1842" t="s">
        <v>3419</v>
      </c>
      <c r="J1842" t="s">
        <v>4851</v>
      </c>
    </row>
    <row r="1843" spans="6:10" x14ac:dyDescent="0.3">
      <c r="F1843" t="s">
        <v>130</v>
      </c>
      <c r="G1843" t="s">
        <v>130</v>
      </c>
      <c r="H1843" t="s">
        <v>3419</v>
      </c>
      <c r="I1843" t="s">
        <v>3419</v>
      </c>
      <c r="J1843" t="s">
        <v>4852</v>
      </c>
    </row>
    <row r="1844" spans="6:10" x14ac:dyDescent="0.3">
      <c r="F1844" t="s">
        <v>130</v>
      </c>
      <c r="G1844" t="s">
        <v>130</v>
      </c>
      <c r="H1844" t="s">
        <v>3419</v>
      </c>
      <c r="I1844" t="s">
        <v>3419</v>
      </c>
      <c r="J1844" t="s">
        <v>4853</v>
      </c>
    </row>
    <row r="1845" spans="6:10" x14ac:dyDescent="0.3">
      <c r="F1845" t="s">
        <v>130</v>
      </c>
      <c r="G1845" t="s">
        <v>130</v>
      </c>
      <c r="H1845" t="s">
        <v>3419</v>
      </c>
      <c r="I1845" t="s">
        <v>3419</v>
      </c>
      <c r="J1845" t="s">
        <v>4854</v>
      </c>
    </row>
    <row r="1846" spans="6:10" x14ac:dyDescent="0.3">
      <c r="F1846" t="s">
        <v>130</v>
      </c>
      <c r="G1846" t="s">
        <v>130</v>
      </c>
      <c r="H1846" t="s">
        <v>3419</v>
      </c>
      <c r="I1846" t="s">
        <v>3419</v>
      </c>
      <c r="J1846" t="s">
        <v>4855</v>
      </c>
    </row>
    <row r="1847" spans="6:10" x14ac:dyDescent="0.3">
      <c r="F1847" t="s">
        <v>157</v>
      </c>
      <c r="G1847" t="s">
        <v>157</v>
      </c>
      <c r="H1847" t="s">
        <v>157</v>
      </c>
      <c r="I1847" t="s">
        <v>4856</v>
      </c>
      <c r="J1847" t="s">
        <v>157</v>
      </c>
    </row>
    <row r="1848" spans="6:10" x14ac:dyDescent="0.3">
      <c r="F1848" t="s">
        <v>157</v>
      </c>
      <c r="G1848" t="s">
        <v>157</v>
      </c>
      <c r="H1848" t="s">
        <v>157</v>
      </c>
      <c r="I1848" t="s">
        <v>4856</v>
      </c>
      <c r="J1848" t="s">
        <v>4857</v>
      </c>
    </row>
    <row r="1849" spans="6:10" x14ac:dyDescent="0.3">
      <c r="F1849" t="s">
        <v>157</v>
      </c>
      <c r="G1849" t="s">
        <v>157</v>
      </c>
      <c r="H1849" t="s">
        <v>157</v>
      </c>
      <c r="I1849" t="s">
        <v>4856</v>
      </c>
      <c r="J1849" t="s">
        <v>4858</v>
      </c>
    </row>
    <row r="1850" spans="6:10" x14ac:dyDescent="0.3">
      <c r="F1850" t="s">
        <v>157</v>
      </c>
      <c r="G1850" t="s">
        <v>157</v>
      </c>
      <c r="H1850" t="s">
        <v>157</v>
      </c>
      <c r="I1850" t="s">
        <v>4856</v>
      </c>
      <c r="J1850" t="s">
        <v>4859</v>
      </c>
    </row>
    <row r="1851" spans="6:10" x14ac:dyDescent="0.3">
      <c r="F1851" t="s">
        <v>157</v>
      </c>
      <c r="G1851" t="s">
        <v>157</v>
      </c>
      <c r="H1851" t="s">
        <v>157</v>
      </c>
      <c r="I1851" t="s">
        <v>4856</v>
      </c>
      <c r="J1851" t="s">
        <v>4860</v>
      </c>
    </row>
    <row r="1852" spans="6:10" x14ac:dyDescent="0.3">
      <c r="F1852" t="s">
        <v>157</v>
      </c>
      <c r="G1852" t="s">
        <v>157</v>
      </c>
      <c r="H1852" t="s">
        <v>157</v>
      </c>
      <c r="I1852" t="s">
        <v>4856</v>
      </c>
      <c r="J1852" t="s">
        <v>4861</v>
      </c>
    </row>
    <row r="1853" spans="6:10" x14ac:dyDescent="0.3">
      <c r="F1853" t="s">
        <v>157</v>
      </c>
      <c r="G1853" t="s">
        <v>157</v>
      </c>
      <c r="H1853" t="s">
        <v>3421</v>
      </c>
      <c r="I1853" t="s">
        <v>4862</v>
      </c>
      <c r="J1853" t="s">
        <v>4863</v>
      </c>
    </row>
    <row r="1854" spans="6:10" x14ac:dyDescent="0.3">
      <c r="F1854" t="s">
        <v>157</v>
      </c>
      <c r="G1854" t="s">
        <v>157</v>
      </c>
      <c r="H1854" t="s">
        <v>3421</v>
      </c>
      <c r="I1854" t="s">
        <v>4862</v>
      </c>
      <c r="J1854" t="s">
        <v>4864</v>
      </c>
    </row>
    <row r="1855" spans="6:10" x14ac:dyDescent="0.3">
      <c r="F1855" t="s">
        <v>157</v>
      </c>
      <c r="G1855" t="s">
        <v>157</v>
      </c>
      <c r="H1855" t="s">
        <v>3421</v>
      </c>
      <c r="I1855" t="s">
        <v>4862</v>
      </c>
      <c r="J1855" t="s">
        <v>4865</v>
      </c>
    </row>
    <row r="1856" spans="6:10" x14ac:dyDescent="0.3">
      <c r="F1856" t="s">
        <v>157</v>
      </c>
      <c r="G1856" t="s">
        <v>157</v>
      </c>
      <c r="H1856" t="s">
        <v>3423</v>
      </c>
      <c r="I1856" t="s">
        <v>3423</v>
      </c>
      <c r="J1856" t="s">
        <v>3423</v>
      </c>
    </row>
    <row r="1857" spans="6:10" x14ac:dyDescent="0.3">
      <c r="F1857" t="s">
        <v>157</v>
      </c>
      <c r="G1857" t="s">
        <v>157</v>
      </c>
      <c r="H1857" t="s">
        <v>3423</v>
      </c>
      <c r="I1857" t="s">
        <v>3423</v>
      </c>
      <c r="J1857" t="s">
        <v>4866</v>
      </c>
    </row>
    <row r="1858" spans="6:10" x14ac:dyDescent="0.3">
      <c r="F1858" t="s">
        <v>157</v>
      </c>
      <c r="G1858" t="s">
        <v>157</v>
      </c>
      <c r="H1858" t="s">
        <v>3423</v>
      </c>
      <c r="I1858" t="s">
        <v>3423</v>
      </c>
      <c r="J1858" t="s">
        <v>4867</v>
      </c>
    </row>
    <row r="1859" spans="6:10" x14ac:dyDescent="0.3">
      <c r="F1859" t="s">
        <v>157</v>
      </c>
      <c r="G1859" t="s">
        <v>157</v>
      </c>
      <c r="H1859" t="s">
        <v>3423</v>
      </c>
      <c r="I1859" t="s">
        <v>3423</v>
      </c>
      <c r="J1859" t="s">
        <v>4868</v>
      </c>
    </row>
    <row r="1860" spans="6:10" x14ac:dyDescent="0.3">
      <c r="F1860" t="s">
        <v>142</v>
      </c>
      <c r="G1860" t="s">
        <v>142</v>
      </c>
      <c r="H1860" t="s">
        <v>3425</v>
      </c>
      <c r="I1860" t="s">
        <v>4869</v>
      </c>
      <c r="J1860" t="s">
        <v>4870</v>
      </c>
    </row>
    <row r="1861" spans="6:10" x14ac:dyDescent="0.3">
      <c r="F1861" t="s">
        <v>142</v>
      </c>
      <c r="G1861" t="s">
        <v>142</v>
      </c>
      <c r="H1861" t="s">
        <v>3425</v>
      </c>
      <c r="I1861" t="s">
        <v>4869</v>
      </c>
      <c r="J1861" t="s">
        <v>4871</v>
      </c>
    </row>
    <row r="1862" spans="6:10" x14ac:dyDescent="0.3">
      <c r="F1862" t="s">
        <v>142</v>
      </c>
      <c r="G1862" t="s">
        <v>142</v>
      </c>
      <c r="H1862" t="s">
        <v>3425</v>
      </c>
      <c r="I1862" t="s">
        <v>4869</v>
      </c>
      <c r="J1862" t="s">
        <v>4872</v>
      </c>
    </row>
    <row r="1863" spans="6:10" x14ac:dyDescent="0.3">
      <c r="F1863" t="s">
        <v>142</v>
      </c>
      <c r="G1863" t="s">
        <v>142</v>
      </c>
      <c r="H1863" t="s">
        <v>3425</v>
      </c>
      <c r="I1863" t="s">
        <v>4869</v>
      </c>
      <c r="J1863" t="s">
        <v>4873</v>
      </c>
    </row>
    <row r="1864" spans="6:10" x14ac:dyDescent="0.3">
      <c r="F1864" t="s">
        <v>142</v>
      </c>
      <c r="G1864" t="s">
        <v>142</v>
      </c>
      <c r="H1864" t="s">
        <v>3425</v>
      </c>
      <c r="I1864" t="s">
        <v>4869</v>
      </c>
      <c r="J1864" t="s">
        <v>4874</v>
      </c>
    </row>
    <row r="1865" spans="6:10" x14ac:dyDescent="0.3">
      <c r="F1865" t="s">
        <v>142</v>
      </c>
      <c r="G1865" t="s">
        <v>142</v>
      </c>
      <c r="H1865" t="s">
        <v>3425</v>
      </c>
      <c r="I1865" t="s">
        <v>4869</v>
      </c>
      <c r="J1865" t="s">
        <v>4875</v>
      </c>
    </row>
    <row r="1866" spans="6:10" x14ac:dyDescent="0.3">
      <c r="F1866" t="s">
        <v>142</v>
      </c>
      <c r="G1866" t="s">
        <v>142</v>
      </c>
      <c r="H1866" t="s">
        <v>3425</v>
      </c>
      <c r="I1866" t="s">
        <v>4869</v>
      </c>
      <c r="J1866" t="s">
        <v>4876</v>
      </c>
    </row>
    <row r="1867" spans="6:10" x14ac:dyDescent="0.3">
      <c r="F1867" t="s">
        <v>142</v>
      </c>
      <c r="G1867" t="s">
        <v>142</v>
      </c>
      <c r="H1867" t="s">
        <v>3427</v>
      </c>
      <c r="I1867" t="s">
        <v>3427</v>
      </c>
      <c r="J1867" t="s">
        <v>4877</v>
      </c>
    </row>
    <row r="1868" spans="6:10" x14ac:dyDescent="0.3">
      <c r="F1868" t="s">
        <v>142</v>
      </c>
      <c r="G1868" t="s">
        <v>142</v>
      </c>
      <c r="H1868" t="s">
        <v>3427</v>
      </c>
      <c r="I1868" t="s">
        <v>3427</v>
      </c>
      <c r="J1868" t="s">
        <v>4878</v>
      </c>
    </row>
    <row r="1869" spans="6:10" x14ac:dyDescent="0.3">
      <c r="F1869" t="s">
        <v>142</v>
      </c>
      <c r="G1869" t="s">
        <v>142</v>
      </c>
      <c r="H1869" t="s">
        <v>3427</v>
      </c>
      <c r="I1869" t="s">
        <v>3427</v>
      </c>
      <c r="J1869" t="s">
        <v>4879</v>
      </c>
    </row>
    <row r="1870" spans="6:10" x14ac:dyDescent="0.3">
      <c r="F1870" t="s">
        <v>142</v>
      </c>
      <c r="G1870" t="s">
        <v>142</v>
      </c>
      <c r="H1870" t="s">
        <v>3427</v>
      </c>
      <c r="I1870" t="s">
        <v>3427</v>
      </c>
      <c r="J1870" t="s">
        <v>4880</v>
      </c>
    </row>
    <row r="1871" spans="6:10" x14ac:dyDescent="0.3">
      <c r="F1871" t="s">
        <v>142</v>
      </c>
      <c r="G1871" t="s">
        <v>142</v>
      </c>
      <c r="H1871" t="s">
        <v>3429</v>
      </c>
      <c r="I1871" t="s">
        <v>4881</v>
      </c>
      <c r="J1871" t="s">
        <v>3429</v>
      </c>
    </row>
    <row r="1872" spans="6:10" x14ac:dyDescent="0.3">
      <c r="F1872" t="s">
        <v>142</v>
      </c>
      <c r="G1872" t="s">
        <v>142</v>
      </c>
      <c r="H1872" t="s">
        <v>3429</v>
      </c>
      <c r="I1872" t="s">
        <v>4881</v>
      </c>
      <c r="J1872" t="s">
        <v>4882</v>
      </c>
    </row>
    <row r="1873" spans="6:10" x14ac:dyDescent="0.3">
      <c r="F1873" t="s">
        <v>142</v>
      </c>
      <c r="G1873" t="s">
        <v>142</v>
      </c>
      <c r="H1873" t="s">
        <v>3429</v>
      </c>
      <c r="I1873" t="s">
        <v>4881</v>
      </c>
      <c r="J1873" t="s">
        <v>4883</v>
      </c>
    </row>
    <row r="1874" spans="6:10" x14ac:dyDescent="0.3">
      <c r="F1874" t="s">
        <v>142</v>
      </c>
      <c r="G1874" t="s">
        <v>142</v>
      </c>
      <c r="H1874" t="s">
        <v>3429</v>
      </c>
      <c r="I1874" t="s">
        <v>4881</v>
      </c>
      <c r="J1874" t="s">
        <v>4884</v>
      </c>
    </row>
    <row r="1875" spans="6:10" x14ac:dyDescent="0.3">
      <c r="F1875" t="s">
        <v>142</v>
      </c>
      <c r="G1875" t="s">
        <v>142</v>
      </c>
      <c r="H1875" t="s">
        <v>3429</v>
      </c>
      <c r="I1875" t="s">
        <v>4881</v>
      </c>
      <c r="J1875" t="s">
        <v>4885</v>
      </c>
    </row>
    <row r="1876" spans="6:10" x14ac:dyDescent="0.3">
      <c r="F1876" t="s">
        <v>142</v>
      </c>
      <c r="G1876" t="s">
        <v>142</v>
      </c>
      <c r="H1876" t="s">
        <v>3431</v>
      </c>
      <c r="I1876" t="s">
        <v>3431</v>
      </c>
      <c r="J1876" t="s">
        <v>3431</v>
      </c>
    </row>
  </sheetData>
  <autoFilter ref="F1:J1876" xr:uid="{00000000-0009-0000-0000-000005000000}"/>
  <dataValidations disablePrompts="1" count="1">
    <dataValidation type="list" allowBlank="1" showInputMessage="1" showErrorMessage="1" sqref="L58" xr:uid="{34CD8B50-542A-4228-ABDA-CF72C7D3A45F}">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238</vt:i4>
      </vt:variant>
    </vt:vector>
  </HeadingPairs>
  <TitlesOfParts>
    <vt:vector size="243"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Seleccione…COND</vt:lpstr>
      <vt:lpstr>Seleccione…NACAD</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Favio Omar Verastegui Valdez</dc:creator>
  <cp:keywords/>
  <dc:description/>
  <cp:lastModifiedBy>Presupuestos</cp:lastModifiedBy>
  <cp:revision/>
  <cp:lastPrinted>2025-06-17T22:15:02Z</cp:lastPrinted>
  <dcterms:created xsi:type="dcterms:W3CDTF">2017-09-15T22:04:14Z</dcterms:created>
  <dcterms:modified xsi:type="dcterms:W3CDTF">2025-06-17T22:22:33Z</dcterms:modified>
  <cp:category/>
  <cp:contentStatus/>
</cp:coreProperties>
</file>